
<file path=[Content_Types].xml><?xml version="1.0" encoding="utf-8"?>
<Types xmlns="http://schemas.openxmlformats.org/package/2006/content-types">
  <Default Extension="bin" ContentType="application/vnd.openxmlformats-officedocument.spreadsheetml.printerSettings"/>
  <Default Extension="png" ContentType="image/png"/>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7.xml" ContentType="application/vnd.openxmlformats-officedocument.drawing+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drawings/drawing4.xml" ContentType="application/vnd.openxmlformats-officedocument.drawing+xml"/>
  <Override PartName="/xl/drawings/drawing5.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0" yWindow="0" windowWidth="20160" windowHeight="8475"/>
  </bookViews>
  <sheets>
    <sheet name="Matriz Indicadores" sheetId="1" r:id="rId1"/>
    <sheet name="Requerimientos Institucionales " sheetId="9" r:id="rId2"/>
    <sheet name="R 1" sheetId="12" r:id="rId3"/>
    <sheet name="R2" sheetId="13" r:id="rId4"/>
    <sheet name="R3" sheetId="14" r:id="rId5"/>
    <sheet name="R4" sheetId="15" r:id="rId6"/>
    <sheet name="R5" sheetId="16" r:id="rId7"/>
    <sheet name="Sheet3" sheetId="3" r:id="rId8"/>
    <sheet name="Sheet2" sheetId="2" r:id="rId9"/>
  </sheets>
  <definedNames>
    <definedName name="_xlnm._FilterDatabase" localSheetId="0" hidden="1">'Matriz Indicadores'!$A$8:$J$64</definedName>
    <definedName name="_ftn1" localSheetId="0">'Matriz Indicadores'!#REF!</definedName>
    <definedName name="_ftn2" localSheetId="0">'Matriz Indicadores'!#REF!</definedName>
    <definedName name="_ftn3" localSheetId="0">'Matriz Indicadores'!#REF!</definedName>
    <definedName name="_ftn4" localSheetId="0">'Matriz Indicadores'!#REF!</definedName>
    <definedName name="_ftn5" localSheetId="0">'Matriz Indicadores'!#REF!</definedName>
    <definedName name="_ftn6" localSheetId="0">'Matriz Indicadores'!#REF!</definedName>
    <definedName name="_ftn7" localSheetId="0">'Matriz Indicadores'!#REF!</definedName>
    <definedName name="_ftnref1" localSheetId="0">'Matriz Indicadores'!#REF!</definedName>
    <definedName name="_ftnref2" localSheetId="0">'Matriz Indicadores'!#REF!</definedName>
    <definedName name="_ftnref3" localSheetId="0">'Matriz Indicadores'!#REF!</definedName>
    <definedName name="_ftnref4" localSheetId="0">'Matriz Indicadores'!#REF!</definedName>
    <definedName name="_ftnref5" localSheetId="0">'Matriz Indicadores'!#REF!</definedName>
    <definedName name="_ftnref6" localSheetId="0">'Matriz Indicadores'!#REF!</definedName>
    <definedName name="_ftnref7" localSheetId="0">'Matriz Indicadores'!#REF!</definedName>
  </definedNames>
  <calcPr calcId="124519"/>
  <extLst xmlns:x15="http://schemas.microsoft.com/office/spreadsheetml/2010/11/main">
    <ext uri="{140A7094-0E35-4892-8432-C4D2E57EDEB5}">
      <x15:workbookPr chartTrackingRefBase="1"/>
    </ext>
  </extLst>
</workbook>
</file>

<file path=xl/calcChain.xml><?xml version="1.0" encoding="utf-8"?>
<calcChain xmlns="http://schemas.openxmlformats.org/spreadsheetml/2006/main">
  <c r="I49" i="1"/>
  <c r="I9"/>
  <c r="I47" l="1"/>
  <c r="I46"/>
  <c r="I11"/>
  <c r="I58" l="1"/>
  <c r="I59"/>
  <c r="I60"/>
  <c r="I57"/>
  <c r="I45"/>
  <c r="I48"/>
  <c r="I50"/>
  <c r="I51"/>
  <c r="I33"/>
  <c r="I34"/>
  <c r="I35"/>
  <c r="I36"/>
  <c r="I37"/>
  <c r="I38"/>
  <c r="I39"/>
  <c r="I32"/>
  <c r="I22"/>
  <c r="I23"/>
  <c r="I24"/>
  <c r="I25"/>
  <c r="I26"/>
  <c r="I21"/>
  <c r="I10"/>
  <c r="I12"/>
  <c r="I13"/>
  <c r="I14"/>
  <c r="I15"/>
  <c r="I40" l="1"/>
  <c r="I27"/>
  <c r="I28" s="1"/>
  <c r="I52"/>
  <c r="I61"/>
  <c r="I16"/>
  <c r="I41" l="1"/>
  <c r="I53"/>
  <c r="I62"/>
  <c r="I63"/>
  <c r="I64" s="1"/>
  <c r="J64" s="1"/>
  <c r="I17"/>
  <c r="C9" i="3" l="1"/>
  <c r="B9"/>
  <c r="D8"/>
  <c r="D7"/>
  <c r="D6"/>
  <c r="D5"/>
  <c r="D4"/>
  <c r="D3"/>
  <c r="D2"/>
  <c r="D9" l="1"/>
  <c r="E6"/>
  <c r="E5"/>
  <c r="E7"/>
  <c r="E3"/>
  <c r="E8"/>
  <c r="E4"/>
  <c r="E2"/>
  <c r="E9" s="1"/>
</calcChain>
</file>

<file path=xl/sharedStrings.xml><?xml version="1.0" encoding="utf-8"?>
<sst xmlns="http://schemas.openxmlformats.org/spreadsheetml/2006/main" count="346" uniqueCount="195">
  <si>
    <t>Resultado</t>
  </si>
  <si>
    <t>Score</t>
  </si>
  <si>
    <t>Oportunidades mejora</t>
  </si>
  <si>
    <t>Dimensiones</t>
  </si>
  <si>
    <t>Metas</t>
  </si>
  <si>
    <t>Resultados</t>
  </si>
  <si>
    <t>Total</t>
  </si>
  <si>
    <t>Peso</t>
  </si>
  <si>
    <t>SUBTOTAL SCORE NORMALIZADO (MÁXIMO 15%)</t>
  </si>
  <si>
    <t>TOTAL SCORE NORMALIZADO (MÁXIMO 100%)</t>
  </si>
  <si>
    <t>Nivel para sello:</t>
  </si>
  <si>
    <t xml:space="preserve">Nota: Para obtener el sello en uno de sus tres niveles hay que cumplir de manera simultánea el número de metas previstas en cada nivel, 60% a 69.9% para Sello Bronce, 70% a 79.9%  para Sello Plata y 80% a 100% para Sello Oro, y adicionalmente haber logrado las metas de cumplimiento mandatorio fijadas para cada nivel. Aun cuando se haya alcanzado el porcentaje requerido, si no se ha cumplido con las metas de cumplimiento mandatorio, el sello no puede ser otorgado. </t>
  </si>
  <si>
    <t>Nivel de cumplimiento</t>
  </si>
  <si>
    <t>5 puntos</t>
  </si>
  <si>
    <t>3 puntos</t>
  </si>
  <si>
    <t>0 puntos</t>
  </si>
  <si>
    <t>Puntaje Max</t>
  </si>
  <si>
    <t>Lograda</t>
  </si>
  <si>
    <t>Parcialmente lograda</t>
  </si>
  <si>
    <t>No lograda</t>
  </si>
  <si>
    <t>MATRIZ DE INDICADORES</t>
  </si>
  <si>
    <t>SELLO DE IGUALDAD DE GÉNERO EN EL SECTOR PÚBLICO</t>
  </si>
  <si>
    <t xml:space="preserve">1.2. Presupuesto dirigido a la promoción de los derechos humanos de las mujeres y la igualdad de género. </t>
  </si>
  <si>
    <t xml:space="preserve">Estandar </t>
  </si>
  <si>
    <t xml:space="preserve">Indicador </t>
  </si>
  <si>
    <t>2.1. Mecanismos institucionales de género integrados en la estructura institucional.</t>
  </si>
  <si>
    <t xml:space="preserve">2.2. Contribución de la institución a la coordinación interinstitucional y territorial de la igualdad de género y los derechos de las mujeres. </t>
  </si>
  <si>
    <t xml:space="preserve">2.3. Las estrategias de comunicación interna y externa reflejan los compromisos institucionales con la igualdad de género y los derechos humanos de las mujeres. </t>
  </si>
  <si>
    <t xml:space="preserve">2. ARQUITECTURA E INSTITUCIONALIZACIÓN DE LA IGUALDAD DE GÉNERO </t>
  </si>
  <si>
    <t xml:space="preserve">3. CAPACIDADES PARA LA IGUALDAD DE GÉNERO </t>
  </si>
  <si>
    <t xml:space="preserve">3.1. Alta dirección de la institución  comprometida con la igualdad de género y los derechos humanos de las mujeres. </t>
  </si>
  <si>
    <t>3.3. Objetivos institucionales de paridad de género son implementados</t>
  </si>
  <si>
    <t xml:space="preserve">4. AMBIENTES LABORALES PARA LA IGUALDAD DE GÉNERO </t>
  </si>
  <si>
    <t>5. PARTICIPACIÓN, ALIANZAS Y RENDICIÓN DE CUENTAS PARA LA IGUALDAD DE GÉNERO</t>
  </si>
  <si>
    <t xml:space="preserve">5.1. Mecanismos de participación ciudadana  institucionalizados </t>
  </si>
  <si>
    <t>5.2. La institución desarrolla alianzas estratégicas para la igualdad de género y los derechos de las mujeres</t>
  </si>
  <si>
    <r>
      <t xml:space="preserve">1. PLANIFICACIÓN PARA LA IGUALDAD DE GÉNERO </t>
    </r>
    <r>
      <rPr>
        <b/>
        <i/>
        <sz val="9"/>
        <color rgb="FFFFFFFF"/>
        <rFont val="Calibri Light"/>
        <family val="2"/>
        <scheme val="major"/>
      </rPr>
      <t>(Planificación, financiación, monitoreo y evaluación de las políticas públicas</t>
    </r>
    <r>
      <rPr>
        <b/>
        <sz val="9"/>
        <color rgb="FFFFFFFF"/>
        <rFont val="Calibri Light"/>
        <family val="2"/>
        <scheme val="major"/>
      </rPr>
      <t xml:space="preserve">)
</t>
    </r>
  </si>
  <si>
    <t>Fuente de Verificación</t>
  </si>
  <si>
    <t>SUBTOTAL SCORE (MÁXIMO 45 PUNTOS)</t>
  </si>
  <si>
    <t>SUBTOTAL SCORE (MÁXIMO 60 PUNTOS)</t>
  </si>
  <si>
    <t>SUBTOTAL SCORE (MÁXIMO 30 PUNTOS)</t>
  </si>
  <si>
    <t>SUBTOTAL SCORE NORMALIZADO (MÁXIMO 20%)</t>
  </si>
  <si>
    <t xml:space="preserve">1.3.1. Sistema  de desagregación de datos por sexo, edad y étnico-racial para medir programas, proyectos, servicios y metas que se usan periódicamente.    </t>
  </si>
  <si>
    <t xml:space="preserve">1.3.3. La toma de decisiones de las políticas, programas, proyectos y servicios están basadas en los datos desagregados por sexo, edad y étnico-racial arrojados por estos registros.   </t>
  </si>
  <si>
    <t>2.1.1. Persona responsable o punto focal de género con dedicación parcial al tema</t>
  </si>
  <si>
    <t xml:space="preserve">2.2.1. Participación en instancias interinstitucionales y territoriales para contribuir al logro de la igualdad de género y los derechos de las mujeres. </t>
  </si>
  <si>
    <t xml:space="preserve">2.2.2. Reporte de resultados con evidencias de su contribución a la coordinación interinstitucionales  y territoriales para la igualdad de género y los derechos de las mujeres.   </t>
  </si>
  <si>
    <t xml:space="preserve">2.3.1. Al menos dos comunicaciones institucionales (internas y externas) que utilizan una comunicación inclusiva y lenguaje e imágenes incluyentes no sexistas. </t>
  </si>
  <si>
    <r>
      <t xml:space="preserve">3.1.1. Al menos dos comunicaciones internas y una externa sobre igualdad de género y derechos de las mujeres  en el último año realizadas por la </t>
    </r>
    <r>
      <rPr>
        <b/>
        <sz val="9"/>
        <color theme="1"/>
        <rFont val="Calibri Light"/>
        <family val="2"/>
        <scheme val="major"/>
      </rPr>
      <t>Alta dirección</t>
    </r>
    <r>
      <rPr>
        <sz val="9"/>
        <color theme="1"/>
        <rFont val="Calibri Light"/>
        <family val="2"/>
        <scheme val="major"/>
      </rPr>
      <t xml:space="preserve"> de la institución.  </t>
    </r>
  </si>
  <si>
    <t xml:space="preserve">3.2.1. Al menos dos capacitaciones sobre igualdad de género y derechos de las mujeres realizadas  en el último año. (Ver caracteristicas de la Capacitación) </t>
  </si>
  <si>
    <t xml:space="preserve">3.2.2. Al menos una alianza con instituciones internas/externas especializadas en igualdad de género y empoderamiento de las mujeres realizada. </t>
  </si>
  <si>
    <t xml:space="preserve">2.1.2. La unidad o equipo de género cuenta con los recursos humanos especializados, responde directamente a la más alta autoridad institucional, tiene dedicación full time, tiene un plan anual de trabajo (POA), presupuesto asignado y en implementación. </t>
  </si>
  <si>
    <t xml:space="preserve">2.3.2. Estrategia de comunicación interna y externa sensible a género que incluye imágenes y lenguaje no sexista elaborada, validad y en proceso de implementación </t>
  </si>
  <si>
    <t xml:space="preserve"> 3.1.2. Al menos un acto públicos de la Alta Dirección con medios de prensa sobre la igualdad de género y derechos de las mujeres  en el último año. </t>
  </si>
  <si>
    <t>3.3.2. Medidas internas para garantizar el acceso igualitario de las mujeres a todos los niveles institucionales.</t>
  </si>
  <si>
    <t>3.2. La institución tiene las capacidades técnicas para implementar políticas de igualdad de género y empodermiento de las mujeres en su tema o sector</t>
  </si>
  <si>
    <t xml:space="preserve">3.3.1. Registro del personal de la institución (en todos los niveles y tipos de contratación) desagregados por sexo.
</t>
  </si>
  <si>
    <t xml:space="preserve">Requerimientos Insitucionales </t>
  </si>
  <si>
    <t xml:space="preserve">4.1.1. Al menos dos actividades internas  sobre comportamientos, roles y actitudes no sexistas y libres de discriminación, en el último año.  </t>
  </si>
  <si>
    <t xml:space="preserve">4.2 La gestión de los RRHH incorpora la perspectiva de género en todos sus aspectos  </t>
  </si>
  <si>
    <t>4.2.1. La organización ofrece oportunidades igualitarias para el reclutamiento, el desarrollo profesional y la promoción de trabajadores y trabajadoras, las políticas, procesos y procedimientos establecidos e implementados están libres de sesgos de género y discriminaciones.</t>
  </si>
  <si>
    <t xml:space="preserve">4.2.3. La institución conoce su brecha salarial entre hombres y mujeres e implementa un plan de acción para reducir la brecha. </t>
  </si>
  <si>
    <t xml:space="preserve">4.3.1. Comunicaciones internas que divulgan las políticas vigentes sobre conciliación de la vida familiar y laboral con corresponsabilidad  (Licencias, horarios flexibles, servicios) y realiza una encuesta de necesidades de cuidados del personal. </t>
  </si>
  <si>
    <t xml:space="preserve"> 5.2.2. Al menos un proyecto con aliados públicos, de cooperación o privados por la igualdad de género y los derechos de las mujeres financiado en su tema o sector. </t>
  </si>
  <si>
    <t xml:space="preserve">5.1.2. Mecanismos institucionalizado de participación ciudadana activo con representación de la sociedad civil y de organizaciones de mujeres y feministas. 
</t>
  </si>
  <si>
    <t xml:space="preserve">1.1.2. Programas, proyectos y servicios de la institución cuentan con objetivos, metas e indicadores de género que se monitorean y reportan periódicamente.     </t>
  </si>
  <si>
    <t xml:space="preserve">1.2.1. Presupuesto etiquetado de género incluye al menos 1 programa, servicio y/o proyecto a favor de la igualdad de género y el empoderamiento de las mujeres.        </t>
  </si>
  <si>
    <t>Cumplimiento mandatorio</t>
  </si>
  <si>
    <t>Sello Bronce</t>
  </si>
  <si>
    <t>Sello Plata</t>
  </si>
  <si>
    <t>Sello Oro</t>
  </si>
  <si>
    <t>X</t>
  </si>
  <si>
    <t>TOTAL SCORE (MÁXIMO 160 PUNTOS)</t>
  </si>
  <si>
    <t>5 DIMENSIONES</t>
  </si>
  <si>
    <t>14 ESTÁNDARES</t>
  </si>
  <si>
    <t>32 INDICADORES</t>
  </si>
  <si>
    <t>Campaña de sensibilización sobre no discriminación y tolerancia cero al acoso sexual y VCM.</t>
  </si>
  <si>
    <t xml:space="preserve">Registro del personal desagregado por género </t>
  </si>
  <si>
    <t xml:space="preserve">Plan de conciliación con corresponsabilidad </t>
  </si>
  <si>
    <t>REQUERIMIENTOS INSTITUCIONES</t>
  </si>
  <si>
    <t xml:space="preserve">Herramienta de la Guía </t>
  </si>
  <si>
    <t xml:space="preserve">PLANIFICACIÓN PARA LA IGUALDAD DE GÉNERO </t>
  </si>
  <si>
    <t xml:space="preserve">CAPACIDADES PARA LA IGUALDAD DE GÉNERO </t>
  </si>
  <si>
    <t xml:space="preserve">Explicación del indicador </t>
  </si>
  <si>
    <t xml:space="preserve">Explicación del Indicador </t>
  </si>
  <si>
    <t xml:space="preserve">Explicación de indicador </t>
  </si>
  <si>
    <t xml:space="preserve">FV 1.3.1. Documento del sistema institucional de información que desagrega por sexo, edad y étnico racial. </t>
  </si>
  <si>
    <t xml:space="preserve">FV 1.3.3. Al menos 1 documento política, programas, proyectos y servicios que presenta el diagnóstico en base al sistema de información institucional. </t>
  </si>
  <si>
    <t xml:space="preserve">FV. 2.2.1 Memoria de reunión de las instancias interinstitucionales o territoriales que reflejen la participación de la institución. </t>
  </si>
  <si>
    <t xml:space="preserve">2.2.2. La institucion reporta de resultados con evidencias de su contribución a la coordinación interinstitucionales  y territoriales para la igualdad de género y los derechos de las mujeres.   </t>
  </si>
  <si>
    <t xml:space="preserve">FV2.2.2. Documento de reporte de resultados de la contribución a la coordinación interinstitucional  y territorial.  </t>
  </si>
  <si>
    <t>FV 2.3.1. Ejemplos de documentos institucionales internos y externos que incluyen lenguaje e imágenes no sexistas</t>
  </si>
  <si>
    <t xml:space="preserve"> 3.1.1. Al menos un acto público de la Alta Dirección con medios de prensa sobre la igualdad de género y derechos de las mujeres  en el último año. </t>
  </si>
  <si>
    <t>4.1.1. a. Nota explicativa de la actividad interna organizada, b. listado de participantes desagregado por sexo, edad y puesto</t>
  </si>
  <si>
    <t xml:space="preserve">3.2.2. Al menos una alianza con instituciones internas/externas especializadas en igualdad de género y empoderamiento de las mujeres realizada para desarrollar las capacidades institucionales necesarias. </t>
  </si>
  <si>
    <t xml:space="preserve">FV 4.1.2. a. Documento con los ejemplos de las campañas institucionales para prevenir y desalentar el acoso sexual y la violencia contra las mujeres y de género. </t>
  </si>
  <si>
    <t xml:space="preserve">FV 4.1.3. a. Documento de plan de acción y protocolo para erradicar la discriminación, el acoso sexual y laboral  la VBG. b. Listado de acciones realizadas para implementar el plan de acción y el protocolo. C. número de denuncias realizadas y atendidas a partir de la puesta en marcha del protocolo de atención. </t>
  </si>
  <si>
    <t xml:space="preserve">4.2.2. La institución conoce su brecha salarial entre hombres y mujeres e implementa un plan de acción para reducir la brecha. </t>
  </si>
  <si>
    <t xml:space="preserve">FV 4.2.2. Documento de brecha salarial identificada en el último año por niveles y acciones para corregirla </t>
  </si>
  <si>
    <t xml:space="preserve">4.3.2. Plan de acción a favor de la conciliación de la vida familiar y laboral con corresponsabilidad  que incluye campañas interna para favorecer la incorporación de los hombres en el trabajo doméstico no remunerado y de cuidados </t>
  </si>
  <si>
    <t xml:space="preserve">FV 4.3.1. a. Nota explicativa de la divulgación de las políticas vigentes b. Resultados de la encuesta de necesidades de cuidados . </t>
  </si>
  <si>
    <t xml:space="preserve">FV 4.3.2 Documento con  medidas de conciliación de la vida familiar y laboral con evidencia de la implementación. </t>
  </si>
  <si>
    <t xml:space="preserve">FV 5.1.1. Actas o minutas de las reuniones de los mecanismos de participación ciudadana. </t>
  </si>
  <si>
    <t xml:space="preserve">5.1.2. Mecanismos institucionalizado de participación ciudadana activo con representación de la sociedad civil y de organizaciones de mujeres y feministas para rendir cuentas. 
</t>
  </si>
  <si>
    <t xml:space="preserve">FV 5.2.1. Documento con acuerdo de alianza institucional (MOU, Carta acuerdo, otro) </t>
  </si>
  <si>
    <t xml:space="preserve">FV 5.2.2. a. Documento de proyecto con aliados nacionales o  internacionales en pos de la igualdad y los derechos de las mujeres. </t>
  </si>
  <si>
    <t xml:space="preserve">FV 1.1.2. Documento o Informe  de presupuesto etiquetado. </t>
  </si>
  <si>
    <t>FV 1.2.3. a. Documento o informe con porcentaje de asignación presupuestaria dirigida a la igualdad de género y los derechos de las mujeres, que demuestre el 15% en relación a la inversión total</t>
  </si>
  <si>
    <t xml:space="preserve">FV 2.1.1. Documento institucional de designación explicando las funciones que deberá realizar .  </t>
  </si>
  <si>
    <t xml:space="preserve">FV 2.1.2. a. Organigrama institucional que muestre la ubicación de la unidad. b. Asignación presupuestaria de la unidad de género y c. Plan de trabajo de la unidad de género. </t>
  </si>
  <si>
    <t xml:space="preserve">FV. 3.1.1. Notas de prensa sobre el posicionamiento de la institución en torno a la igualdad de género y los derechos de las mujeres en el último año. </t>
  </si>
  <si>
    <t xml:space="preserve">FV 3.1.2. Notas de prensa sobre el posicionamiento de la institución en torno a la igualdad de género y los derechos de las mujeres en el último año. </t>
  </si>
  <si>
    <t>Poltica y protocolo para atender la discriminación, acosos sexual y la VCM</t>
  </si>
  <si>
    <t>Estrategia de comunicación inclusiva interna y externa</t>
  </si>
  <si>
    <t>Diagnóstico de capacidades para detectar las necesidades de la alta gerencia</t>
  </si>
  <si>
    <t>Nivel de Requermiento (Bronce/Oro/Plata)</t>
  </si>
  <si>
    <t>Bronce</t>
  </si>
  <si>
    <t>Oro</t>
  </si>
  <si>
    <t>Plara</t>
  </si>
  <si>
    <t>Plata</t>
  </si>
  <si>
    <t xml:space="preserve">1.3. Sistemas de información y uso de datos desagregados para la implementación de políticas, programas, proyectos y servicios de la institución. </t>
  </si>
  <si>
    <r>
      <t xml:space="preserve">3.1.2. Al menos dos comunicaciones internas y dos externas sobre igualdad de género y derechos de las mujeres  en el último año realizadas por la </t>
    </r>
    <r>
      <rPr>
        <b/>
        <sz val="9"/>
        <color theme="1"/>
        <rFont val="Calibri Light"/>
        <family val="2"/>
        <scheme val="major"/>
      </rPr>
      <t>Alta dirección</t>
    </r>
    <r>
      <rPr>
        <sz val="9"/>
        <color theme="1"/>
        <rFont val="Calibri Light"/>
        <family val="2"/>
        <scheme val="major"/>
      </rPr>
      <t xml:space="preserve"> de la institución.  </t>
    </r>
  </si>
  <si>
    <t xml:space="preserve">3.3.1. Registro del personal de la institución (en todos los niveles y tipos de contratación) desagregados por sexo, edad y étnico-racial. 
</t>
  </si>
  <si>
    <t xml:space="preserve">FV 3.3.2. a. Plan de paridad de género con acciones y medidas internas relacionado al Indicador 4.21. sobre  Estrategia de RRHH. </t>
  </si>
  <si>
    <t>Una alianza con organizaciones especializadas (publica, privada, cooperación)</t>
  </si>
  <si>
    <t>Un proyecto con organizaciones especializadas (pública, privada, cooperación)</t>
  </si>
  <si>
    <t>Plan de capacidades de igualdad de género</t>
  </si>
  <si>
    <t xml:space="preserve">2.3.2. Estrategia de comunicación interna y externa sensible a género que incluye imágenes y lenguaje no sexista elaborada, validada y en proceso de implementación </t>
  </si>
  <si>
    <t xml:space="preserve">4.1.2. Campañas de sensibilización de tolerancia cero con el acoso sexual y  laboral y la prevención de la violencia contra las mujeres y de género. </t>
  </si>
  <si>
    <t>1.1.3. Acompañamiento o formulación de una legislación, programa o política que contribuye a promover al menos 1 de las 3 autonomías (económica, política y física) en el marco de los indicadores de la Agenda 2030 de la temática de la institución.</t>
  </si>
  <si>
    <t xml:space="preserve">R2.Arquitecturas institucionales inclusivas basadas en la igualdad de género y la no discriminación. </t>
  </si>
  <si>
    <t>R3. Estructura de recursos humanos paritaria y personal con capacidades para incorporar la igualdad de género en las políticas y en el trabajo institucional.</t>
  </si>
  <si>
    <t>R 4. Ambientes laborales  que favorecen la igualdad de género y la no discriminación</t>
  </si>
  <si>
    <t>R5. Ciudadanía activa y participativa en el ciclo de las políticas públicas y en la rendición de cuentas de la institución en el marco de la Agenda 2030.</t>
  </si>
  <si>
    <t xml:space="preserve">4.2.1. La organización ofrece oportunidades igualitarias para el reclutamiento y selección, el desarrollo profesional y la promoción. </t>
  </si>
  <si>
    <t xml:space="preserve">4.2.1. a.Documento de análisis de los procesos de reclutamiento y selección, desarrollo profesional que incluye: 1-Anuncios de puestos (TDRS). 2.Preguntas de procesos de selección 3-Número de hombre y mujeres reclutados en el último año y 4- Nuevos nombramientos desagregados por sexo. </t>
  </si>
  <si>
    <t xml:space="preserve">4.3. Políticas de conciliación la vida laboral y familiar con corresponsabilidad. </t>
  </si>
  <si>
    <t xml:space="preserve">4.3.1. Comunicaciones internas que divulgan las políticas vigentes sobre conciliación de la vida familiar y laboral con corresponsabilidad  (Licencias, horarios flexibles y servicios) y realiza una encuesta de necesidades de cuidados del personal.   .  </t>
  </si>
  <si>
    <t>5.1.1. Al menos una reunión al año con la sociedad civil, sindicatos,  organizaciones de mujeres y feministas donde se rinde cuenta de las acciones y los resultados de los programas, proyectos, y servicios de la igualdad de género.</t>
  </si>
  <si>
    <t xml:space="preserve">FV 5.1.2. Documento que pone en función del mecanismo  su participación para la  rendición de cuentas en la institución. </t>
  </si>
  <si>
    <t xml:space="preserve">4.1. Los valores y la cultura institucional están comprometidos con un ambiente libre  discriminación por edad, género, étnico, credo, orientación e identidad sexual tiene tolerancia cero al acoso sexual y laboral y a  la violencia contra las mujeres. </t>
  </si>
  <si>
    <t xml:space="preserve">4.1.3. Protocolo  para prevenir, atender  y sancionar la discriminación, el acoso sexual y laboral en el lugar de trabajo y la violencia contra las mujeres y de género </t>
  </si>
  <si>
    <t xml:space="preserve">
 1.2.2. 15% de inversión de la institución dedicada a la promoción de los derechos de las mujeres y la igualdad de género   
</t>
  </si>
  <si>
    <t xml:space="preserve">1.2.1. Presupuesto etiquetado de género. </t>
  </si>
  <si>
    <t>R1.Instituciones capaces de planificar, asignar recursos financieros, monitorear, evaluar y tener impacto  en  las políticas de igualdad de género y de las políticas dirigidas a implementar los compromisos internacionales (CEDAW, Belem do Pará, Estrategia de Montivedeo, Res. 1325, etc.) y la Agenda 2030.</t>
  </si>
  <si>
    <t>1.1.    Plan estratégico de la institución para la política pública alineado al Plan Nacional de Igualdad (PNIG), el Plan Nacional de Desarrollo (PND) y compromisos internacionales (CEDAW, Belem do Pará, Estrategia de Montivedeo, Res. 1325, etc.) en el marco de la Agenda 2030</t>
  </si>
  <si>
    <t xml:space="preserve">1.1.1. Política institucional para la igualdad de género y los derechos humanos de las mujeres armonizado con PNIG, PND y los compromisos internacionales (CEDAW, Belem do Pará, Estrategia de Montivedeo, Res. 1325, etc.)                                                                                                                                                                                                                                           </t>
  </si>
  <si>
    <t xml:space="preserve">Política de Igualdad de Género de la Institución (Multiaunual y su POA) con dos niveles orientada a la política pública y a nivel institucional. </t>
  </si>
  <si>
    <t>H7. Autodiagnóstico de la gestión de personas en la institución; H10. Lineamientos para la elaboración de la Política de Igualdad de Género</t>
  </si>
  <si>
    <t xml:space="preserve">H11. Lineamientos de Estrategia de Comunicación </t>
  </si>
  <si>
    <t>H5. Mapa Mental de Género; H6.Auto-diagnóstico de competencias en género</t>
  </si>
  <si>
    <t>H7 Autodiagnóstico de la gestión de personas en la institución</t>
  </si>
  <si>
    <t>H12. Ejemplos de campañas y protocolos de no discriminación y tolerancia cero al acoso sexual y VCM</t>
  </si>
  <si>
    <t xml:space="preserve"> H5. Mapa Mental de Género; H8. Encuesta de personal sobre percepción de clima laboral y no discriminación; H12 Ejemplos de campañas y protocolos de no discriminación y tolerancia cero al acoso sexual y VCM </t>
  </si>
  <si>
    <t>H7. Autodiagnóstico de la gestión de personas en la institución</t>
  </si>
  <si>
    <t>C</t>
  </si>
  <si>
    <t>FV 1.1.1. Política institucional de igualdad de género y derechos humanos de las mujeres y Plan de Acción de la política. (Ver Herramienta 10)</t>
  </si>
  <si>
    <t>FV 1.1.2. Documento de programas, proyecto y servicios alineados con las metas del PNIG y PND con matriz de indicadores y al menos la tabla de monitoreo completa una vez. (Ver Herramienta 4)</t>
  </si>
  <si>
    <t>FV 1.1.3. a. Evaluaciones externas, cobertura mediática o informes independientes que demuestren resultados transformadores de la política pública. (Ver Herramienta 4)</t>
  </si>
  <si>
    <t>FV 2.3.2. Documento de Estrategia de  Comunicaciones  interna y externa sensible a género que incluye imágenes y lenguaje no sexista. (Ver Herramienta 11)</t>
  </si>
  <si>
    <t xml:space="preserve">3.2.3. Diagnóstico de capacidades de género del personal con toma de decisión y plan de formación para la igualdad de género y empoderamiento de las mujeres. </t>
  </si>
  <si>
    <t>3.2.1. Al menos dos capacitaciones sobre igualdad de género y derechos de las mujeres realizadas  en el último año.</t>
  </si>
  <si>
    <t xml:space="preserve">FV 3.2.1. a. Listado de participantes, desagregados por sexo, edad y puesto b. Contenidos pedagógicos utilizados en las formaciones.  (Ver caracteristicas de la Capacitación) </t>
  </si>
  <si>
    <t xml:space="preserve">FV 3.2.2. Documento con acuerdo de alianza institucional para desarrollar capacidades (MOU, Carta acuerdo, otro) y avances de acciones conjuntas con la institución especializada. </t>
  </si>
  <si>
    <t>FV 3.2.3. Documento que incluye: a. Auto-diagnóstico de competencias en género realizado por la alta dirección. b. Resultados del Mapa mental de género aplicado a la alta dirección. c.Documento del plan de formación. (Ver Herramienta 5 y Herramienta 6)</t>
  </si>
  <si>
    <t>FV 3.3.1. a. Registro de personal en todos los niveles desagregado por sexo. (Ver Herramienta 7)</t>
  </si>
  <si>
    <t>La evidencia a presentar será la Política de Igualdad de Género junto con su correspondiente Plan de Acción. Para los contenidos mínimos de la Política y su elaboración Ver la Herramienta 10. Lineamientos para la elaboración de la Política de Igualdad de Género.</t>
  </si>
  <si>
    <t xml:space="preserve">Con inversión se refiere a los bienes y servicios para la ciudadanía; por lo tanto las acciones de inversión tienen relación con la misión de la institución. Se podrá contabilizar además, pero no exclusivamente, el presupuesto referente a la contratación del personal de la unidad de género. </t>
  </si>
  <si>
    <t>Para la recopilación de información de registros administrativos desagregados por sexo, edad y pertenencia etnica, recordar que la información debe ser referidas por las personas directamente para que corresponda con una autopercepción y no una valoración de la/o funcionario que registra.</t>
  </si>
  <si>
    <t xml:space="preserve">1.3.2. La toma de decisiones de las políticas, programas, proyectos y servicios están basadas en los datos desagregados por sexo, edad y pertenencia étnica arrojados por estos registros.   </t>
  </si>
  <si>
    <t xml:space="preserve">1.3.1. Sistema  de desagregación de datos por sexo, edad y pertenencia étnica para medir programas, proyectos, servicios y metas que se usan periódicamente.    </t>
  </si>
  <si>
    <t xml:space="preserve">Parar desarrollar los contenidos de la Estrategia de comunicación sensible al género Ver Herramienta 11. Lineamientos de Estrategia de Comunicación. Se debe presentar evidencia que la Estrategia ha sido difundida y está siendo implementada, no sólo que ha sido elaborada. </t>
  </si>
  <si>
    <t>Ver la Herramienta 4. Ficha indicadores de género en ODS desarrollada de manera específica para cada una de las instituciones en función de su misión.</t>
  </si>
  <si>
    <t xml:space="preserve">Entre los ejemplos de comunicaciones institucionales internas se aceptarán campañas, memorandums y mensajes de las autoridades institucionales, entre otros tipos de documentos institucionales. Como ejemplos de comunicaciones institucionales externas se aceptarán campañas comunicacionales, publicaciones, documentos divulgaticos y audiovisuales entre otros tipos de soportes comunicativos. </t>
  </si>
  <si>
    <t xml:space="preserve">La asignación presupuestaria requerida como una de las evidencias puede corresponder a la contratación del personal de la unidad de género en caso de que la unidad no tenga presupuesto específico para actividades. </t>
  </si>
  <si>
    <t xml:space="preserve">3.2.3. Diagnóstico de capacidades de personal con toma de decisión  y plan de formación para la incorporación de la perspectiva de género en el personal. </t>
  </si>
  <si>
    <r>
      <t xml:space="preserve">En relación a la evidencia sobre los contenidos pedagógicos de las capacitaciones se esperaque cumpla con las </t>
    </r>
    <r>
      <rPr>
        <b/>
        <u/>
        <sz val="9"/>
        <color theme="1"/>
        <rFont val="Calibri Light"/>
        <family val="2"/>
        <scheme val="major"/>
      </rPr>
      <t>siguientes caracteísticas</t>
    </r>
    <r>
      <rPr>
        <sz val="9"/>
        <color theme="1"/>
        <rFont val="Calibri Light"/>
        <family val="2"/>
        <scheme val="major"/>
      </rPr>
      <t xml:space="preserve">: El personal, en los distintos niveles y según los requerimientos, fue formado con capacitaciones sensibles al género, que promuevan el respeto por los derechos humanos, la diversidad, la igualdad de oportunidades y un ambiente de trabajo libre de sesgos de género y de discriminaciones. Como mínimo:      i. ABC de Género    i.            Género en el lugar de trabajo, discriminaciones, respeto por los derechos humanos y la diversidad.          ii.            Responsabilidades compartidas y medidas de conciliación vida-trabajo de las que dispone la organización.         iii.            Reclutamiento y selección libre de sesgos de género y discriminaciones.         iv.            Acoso sexual y acoso en razón de sexo en el trabajo y medidas de las que dispone la organización para su prevención y atención. </t>
    </r>
  </si>
  <si>
    <t xml:space="preserve">Como evidencia de cumplimiento del indicador se deberan presentar los resultados del auto-diagnóstico de competencias en género realizado por la alta dirección y el análisis de los resultados del Mapa mental de género aplicado a la alta dirección. Se sugiere aplicar ambos documentos en línea para facilitar el análisis de los resultados. Se medirá no sólo la aplicación de los mismos sino la calidad de los resultados. (Ver Herramienta 5 Mapa mental de género y Herramienta 6 Auto-diagnóstico de competencias en género ). En relación al Plan de Formación se espera que este siga los siguientes lineamientos: La organización ofrece oportunidades igualitarias para la capacitación y entrenamiento de trabajadores y trabajadoras: 3.2.2 Los cursos y/o programas de entrenamiento realizados ofrecen igualdad de oportunidades para hombres y mujeres, desarrollándose de acuerdo con sus necesidades de entrenamiento.   3.2.3 Un método libre de sesgos de género y discriminaciones es utilizado para seleccionar el personal que será entrenado. 3.2.4 La duración, frecuencia y programación de los cursos y/o programas de entrenamiento que se realicen, no interfieren con las responsabilidades familiares y/o necesidades personales, asegurando la participación igualitaria de hombres y mujeres. </t>
  </si>
  <si>
    <t xml:space="preserve">3.3.3. 50% de representación de mujeres en los más altos niveles institucionales de toma de decisiones (gabinetes ministeriales, directorios y comités). </t>
  </si>
  <si>
    <t xml:space="preserve">FV 3.3.3. Listado de personas desagregado por sexo que integran en los más altos niveles institucionales de toma de decisiones (gabinetes ministeriales, directorios y comités).  </t>
  </si>
  <si>
    <t>Si la institución decide incorporar las medidas de paridad como parte de la política institucional de género, en vez de desarrollar un plan específico de paridad, también se valorará positivamente. Las acciones definidas deberán estar encaminadas a que la organización promueve el avance de las mujeres en posiciones de liderazgo, mediante al menos una (1) de las siguientes acciones afirmativas:   i.            La organización promueve el ascenso de las mujeres en posiciones de liderazgo, a través de medidas de consejería, coaching, mentoría, apoyo de pares y/o otras.    ii.            La organización desarrolla programas para el avance de las mujeres que incluyan planeación, seguimiento, mentoría, coaching, entrenamiento y re-entrenamiento.          iii.            La organización identifica y capacita mujeres talentosas, apoyándolas en el proceso de ascenso a puestos medios y altos de decisión.                                                                                       iv.            La organización provee entrenamiento en liderazgo y auto-estima, a mujeres, especialmente a aquellas con necesidades especiales (e.g. mujeres con discapacidades, mujeres que pertenecen a minorías étnicas), con el propósito de desarrollar sus capacidades para el ascenso en posiciones de liderazgo[4].</t>
  </si>
  <si>
    <t xml:space="preserve">Para valorar positivamente el logro de este indicador es requisito que los más altos niveles de toma de decisiones estén integrados en al menos un 50% por mujeres. </t>
  </si>
  <si>
    <t xml:space="preserve">Con este indicador se pretende medir la segregación vertical y horizontal denteo de la institución. Para realizar el registro utilizar la herramienta7.  Autodiagnóstico de la gestión de personas en la institución. Después de su aplicación se espera que la institución haya identificado el nivel de participación de las mujeres en puestos medios y altos de decisión, establecido objetivos y desarrolla acciones orientadas a equilibrar la presencia de hombres y mujeres en posiciones de liderazgo. El índice de segregación ocupacional horizontal se ubica entre el 40% y el 60%  como máximo en cada nivel de cargo, excepto en aquellos donde se desempeña 1 sola persona**. </t>
  </si>
  <si>
    <t xml:space="preserve">El aterrizaje de la Agenda 2030 y el logro de los ODS dependen directamente de la disponibilidad de recursos financieros y de su inversión eficiente para potenciar el impacto en materia de desarrollo. Existe una serie de herramientas de financiación para el desarrollo que buscan alinear los incentivos de los procesos presupuestales y contractuales para aumentar la eficacia y la eficiencia de las intervenciones.
Algunas de las herramientas sugeridas para la financiación para el desarrollo son: A. Presupuestación participativa y basada en efectos: En materia de género es importante asegurar la participación de mecanismos de la mujer y de OSC representantes de mujeres en el proceso de presupuestación. Al momento de medir los efectos de las intervenciones, se requiere incorporar indicadores de género. B. Finanzas Basadas en Resultados (RBF) o Presupuestación Basada en Desempeño (PBB): La alineación de incentivos es la calve para potenciar los resultados en materia de desarrollo. Para ello la creación de una teoría de cambio con enfoque de género debe identificar las causas raíz de las desigualdades entre mujeres y hombres y promover estructuras flexibles de implementación que permitan innovar en el proceso de erradicación de dichas causas raíz.  c. Presupuestación para lograr efectos (BFO): Es una variante innovadora de la RBB/PBB que pone mayor énfasis en el desempeño creando un proceso para definir los efectos que desea la ciudadanía como primera etapa del proceso de presupuestación. Las voces de mujeres y niñas, además de personas con discapacidad, mujeres indígenas y mujeres afrodescendientes deben ser escuchadas activamente en estos procesos.
</t>
  </si>
  <si>
    <t xml:space="preserve">5.2.1 Al menos un aliado público, de cooperación o privado para hacer efectiva la implementación de la políticas políticas y programas que contribuyen a la igualdad de género y los derechos de las mujeres en su tema o sector </t>
  </si>
  <si>
    <t xml:space="preserve">El indicador hace referencia a las políticas, programas, bienes y servicios orientados a la ciudadanía, no a la política institucional de género. </t>
  </si>
  <si>
    <t>Para la valoración positiva de este indicador se aceptará como evidencia las reuniones con distintas organizaciones para abordar temas relacionados con la igualdad de género, aunque no participen en esos espacios exclusivamente organizaciones de mujeres.</t>
  </si>
  <si>
    <t>Las actividades realizadas deberán estar basadas en el análisis de los resultados de la aplicación de la Herramienta 5. Mapa mental de géneroa todo el personal y a la Herramienta 8. Encuesta de personal sobre percepción de clima laboral y no discriminación</t>
  </si>
  <si>
    <t xml:space="preserve">4.1.2. Campañas de sensibilización de tolerancia cero con el acoso sexual y  la prevención de la violencia contra las mujeres y de género. </t>
  </si>
  <si>
    <t xml:space="preserve">4.1.3. Politica de tolerancia cero  y protocolo  para prevenir, atender  y sancionar la discriminación, el acoso sexual en el lugar de trabajo y la violencia contra las mujeres y de género (realiza campañas, capacita al personal e implementa el protocolo). </t>
  </si>
  <si>
    <t xml:space="preserve">Para la elaboración de la campaña y el protocolo er Herramienta N°12:  Protocolos de no discriminación y tolerancia cero al acoso sexual y la violencia contra las mujeres . Es importante presentar evidencia de que el protocolo se está implementando, no sólo de que ha sido elaborado y aprobado.                                  </t>
  </si>
  <si>
    <t>Lo que pretende medir este indicador es que el principio de igualdad de remuneración, entre trabajadores y trabajadoras, por un trabajo de igual valor, es adoptado y aplicado por la organización[1]. Principio de igual remuneración por trabajo de igual valor adoptado en la política de remuneración.  La política de remuneración está libre de sesgos y discriminaciones.Método objetivo, igualitario y libre de discriminaciones para el cálculo de deducciones, beneficios, compensaciones adicionales y otras remuneraciones complementarias implementado. Cuando se observan diferencias, obedecen exclusivamente a criterios objetivos de asignación, previamente considerados en la política de remuneración. Mecanismo implementado para recibir y resolver consultas en relación con la remuneración, deducciones, beneficios, compensaciones adicionales y otras remuneraciones. La organización ha identificado el grado de igualdad/desigualdad en la remuneración, ha detectado sus brechas salariales y ha implementado acciones conducentes al cierre de las mismas.</t>
  </si>
  <si>
    <t xml:space="preserve">4.3.3. Plan de acción a favor de la conciliación de la vida familiar y laboral con corresponsabilidad  que incluye campañas interna para favorecer la incorporación de los hombres en el trabajo doméstico no remunerado y de cuidados </t>
  </si>
  <si>
    <t xml:space="preserve">Para analizar las necesidades de cuidado del personal, son de utilidad la Herramienta 7. Autodiagnóstico de la gestión de personas en la institución y la Herramnienta 8. Encuesta de personal sobre percepción de clima laboral y no discriminación.
Lo que pretende medir el indicador es si la organización ha identificado el grado de uso que hombres y mujeres hacen de las medidas de balance vida – trabajo de las que dispone, identifica oportunidades de mejora y desarrolla acciones orientadas a equilibrar su uso. La tasa de uso de licencias de paternidad de los hombres debe ser superior al 85%**.   </t>
  </si>
  <si>
    <t>La aplicación de la Herramienta 7. Autodiagnóstico de la gestión de personas en la institución y el análisis de sus resultados aporta información muy valiosa para orientar la incorporación de la perspectiva de género en los procesos de recursos humanos.</t>
  </si>
</sst>
</file>

<file path=xl/styles.xml><?xml version="1.0" encoding="utf-8"?>
<styleSheet xmlns="http://schemas.openxmlformats.org/spreadsheetml/2006/main">
  <fonts count="21">
    <font>
      <sz val="11"/>
      <color theme="1"/>
      <name val="Calibri"/>
      <family val="2"/>
      <scheme val="minor"/>
    </font>
    <font>
      <sz val="11"/>
      <color theme="1"/>
      <name val="Calibri"/>
      <family val="2"/>
      <scheme val="minor"/>
    </font>
    <font>
      <sz val="9"/>
      <color theme="1"/>
      <name val="Calibri Light"/>
      <family val="2"/>
    </font>
    <font>
      <sz val="11"/>
      <color theme="1"/>
      <name val="Calibri Light"/>
      <family val="2"/>
      <scheme val="major"/>
    </font>
    <font>
      <b/>
      <sz val="9"/>
      <color rgb="FFFFFFFF"/>
      <name val="Calibri Light"/>
      <family val="2"/>
      <scheme val="major"/>
    </font>
    <font>
      <b/>
      <sz val="9"/>
      <color theme="1"/>
      <name val="Calibri Light"/>
      <family val="2"/>
      <scheme val="major"/>
    </font>
    <font>
      <sz val="9"/>
      <color theme="1"/>
      <name val="Calibri Light"/>
      <family val="2"/>
      <scheme val="major"/>
    </font>
    <font>
      <b/>
      <sz val="11"/>
      <color theme="1"/>
      <name val="Calibri"/>
      <family val="2"/>
      <scheme val="minor"/>
    </font>
    <font>
      <b/>
      <sz val="11"/>
      <color theme="0"/>
      <name val="Calibri"/>
      <family val="2"/>
      <scheme val="minor"/>
    </font>
    <font>
      <sz val="9"/>
      <name val="Calibri Light"/>
      <family val="2"/>
      <scheme val="major"/>
    </font>
    <font>
      <b/>
      <i/>
      <sz val="9"/>
      <color rgb="FFFFFFFF"/>
      <name val="Calibri Light"/>
      <family val="2"/>
      <scheme val="major"/>
    </font>
    <font>
      <b/>
      <sz val="12"/>
      <color theme="1"/>
      <name val="Franklin Gothic Book"/>
      <family val="2"/>
    </font>
    <font>
      <sz val="12"/>
      <color theme="1"/>
      <name val="Franklin Gothic Demi Cond"/>
      <family val="2"/>
    </font>
    <font>
      <sz val="9"/>
      <color theme="1"/>
      <name val="Calibri"/>
      <family val="2"/>
      <scheme val="minor"/>
    </font>
    <font>
      <sz val="9"/>
      <name val="Calibri"/>
      <family val="2"/>
      <scheme val="minor"/>
    </font>
    <font>
      <b/>
      <sz val="9"/>
      <color theme="1"/>
      <name val="Franklin Gothic Book"/>
      <family val="2"/>
    </font>
    <font>
      <sz val="9"/>
      <color theme="1"/>
      <name val="Franklin Gothic Demi Cond"/>
      <family val="2"/>
    </font>
    <font>
      <b/>
      <sz val="9"/>
      <color theme="1"/>
      <name val="Calibri"/>
      <family val="2"/>
      <scheme val="minor"/>
    </font>
    <font>
      <i/>
      <sz val="9"/>
      <color theme="1"/>
      <name val="Calibri"/>
      <family val="2"/>
      <scheme val="minor"/>
    </font>
    <font>
      <sz val="9"/>
      <color rgb="FF000000"/>
      <name val="Calibri Light"/>
      <family val="2"/>
      <scheme val="major"/>
    </font>
    <font>
      <b/>
      <u/>
      <sz val="9"/>
      <color theme="1"/>
      <name val="Calibri Light"/>
      <family val="2"/>
      <scheme val="major"/>
    </font>
  </fonts>
  <fills count="10">
    <fill>
      <patternFill patternType="none"/>
    </fill>
    <fill>
      <patternFill patternType="gray125"/>
    </fill>
    <fill>
      <patternFill patternType="solid">
        <fgColor rgb="FFD9D9D9"/>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64"/>
      </patternFill>
    </fill>
    <fill>
      <patternFill patternType="solid">
        <fgColor theme="7" tint="0.79998168889431442"/>
        <bgColor indexed="64"/>
      </patternFill>
    </fill>
    <fill>
      <patternFill patternType="solid">
        <fgColor theme="2"/>
        <bgColor indexed="64"/>
      </patternFill>
    </fill>
    <fill>
      <patternFill patternType="solid">
        <fgColor theme="3"/>
        <bgColor indexed="64"/>
      </patternFill>
    </fill>
    <fill>
      <patternFill patternType="solid">
        <fgColor theme="9"/>
        <bgColor indexed="64"/>
      </patternFill>
    </fill>
  </fills>
  <borders count="34">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9" fontId="1" fillId="0" borderId="0" applyFont="0" applyFill="0" applyBorder="0" applyAlignment="0" applyProtection="0"/>
  </cellStyleXfs>
  <cellXfs count="195">
    <xf numFmtId="0" fontId="0" fillId="0" borderId="0" xfId="0"/>
    <xf numFmtId="0" fontId="0" fillId="0" borderId="0" xfId="0"/>
    <xf numFmtId="0" fontId="0" fillId="0" borderId="0" xfId="0" applyAlignment="1">
      <alignment horizontal="center"/>
    </xf>
    <xf numFmtId="9" fontId="0" fillId="0" borderId="0" xfId="1" applyFont="1"/>
    <xf numFmtId="0" fontId="7" fillId="0" borderId="0" xfId="0" applyFont="1"/>
    <xf numFmtId="9" fontId="7" fillId="0" borderId="0" xfId="1" applyFont="1"/>
    <xf numFmtId="0" fontId="7" fillId="0" borderId="0" xfId="0" applyFont="1" applyAlignment="1">
      <alignment horizontal="center"/>
    </xf>
    <xf numFmtId="0" fontId="3" fillId="4" borderId="13" xfId="0" applyFont="1" applyFill="1" applyBorder="1" applyProtection="1"/>
    <xf numFmtId="0" fontId="3" fillId="0" borderId="0" xfId="0" applyFont="1" applyProtection="1"/>
    <xf numFmtId="0" fontId="3" fillId="4" borderId="8" xfId="0" applyFont="1" applyFill="1" applyBorder="1" applyProtection="1"/>
    <xf numFmtId="0" fontId="6" fillId="0" borderId="6" xfId="0" applyFont="1" applyBorder="1" applyAlignment="1" applyProtection="1">
      <alignment vertical="center" wrapText="1"/>
    </xf>
    <xf numFmtId="0" fontId="6" fillId="0" borderId="6" xfId="0" applyFont="1" applyBorder="1" applyAlignment="1" applyProtection="1">
      <alignment horizontal="justify" vertical="center" wrapText="1"/>
    </xf>
    <xf numFmtId="0" fontId="6" fillId="5" borderId="8" xfId="0" applyFont="1" applyFill="1" applyBorder="1" applyAlignment="1" applyProtection="1">
      <alignment horizontal="justify" vertical="center" wrapText="1"/>
    </xf>
    <xf numFmtId="0" fontId="6" fillId="5" borderId="6" xfId="0" applyFont="1" applyFill="1" applyBorder="1" applyAlignment="1" applyProtection="1">
      <alignment horizontal="justify" vertical="center" wrapText="1"/>
    </xf>
    <xf numFmtId="0" fontId="6" fillId="6" borderId="6" xfId="0" applyFont="1" applyFill="1" applyBorder="1" applyAlignment="1" applyProtection="1">
      <alignment horizontal="left" vertical="center" wrapText="1"/>
    </xf>
    <xf numFmtId="0" fontId="6" fillId="0" borderId="1" xfId="0" applyFont="1" applyBorder="1" applyAlignment="1" applyProtection="1">
      <alignment vertical="center" wrapText="1"/>
    </xf>
    <xf numFmtId="0" fontId="2" fillId="0" borderId="6" xfId="0" applyFont="1" applyBorder="1" applyAlignment="1" applyProtection="1">
      <alignment horizontal="justify" vertical="center" wrapText="1"/>
    </xf>
    <xf numFmtId="0" fontId="6" fillId="0" borderId="1" xfId="0" applyFont="1" applyBorder="1" applyAlignment="1" applyProtection="1">
      <alignment horizontal="justify" vertical="center" wrapText="1"/>
    </xf>
    <xf numFmtId="0" fontId="6" fillId="0" borderId="6" xfId="0" applyFont="1" applyBorder="1" applyAlignment="1" applyProtection="1">
      <alignment horizontal="left" vertical="center" wrapText="1"/>
      <protection locked="0"/>
    </xf>
    <xf numFmtId="0" fontId="6" fillId="0" borderId="1" xfId="0" applyFont="1" applyBorder="1" applyAlignment="1" applyProtection="1">
      <alignment horizontal="left" vertical="center" wrapText="1"/>
      <protection locked="0"/>
    </xf>
    <xf numFmtId="0" fontId="6" fillId="0" borderId="9" xfId="0" applyFont="1" applyBorder="1" applyAlignment="1" applyProtection="1">
      <alignment horizontal="justify" vertical="center" wrapText="1"/>
    </xf>
    <xf numFmtId="0" fontId="6" fillId="0" borderId="9" xfId="0" applyFont="1" applyBorder="1" applyAlignment="1" applyProtection="1">
      <alignment horizontal="left" vertical="center" wrapText="1"/>
      <protection locked="0"/>
    </xf>
    <xf numFmtId="0" fontId="6" fillId="5" borderId="1" xfId="0" applyFont="1" applyFill="1" applyBorder="1" applyAlignment="1" applyProtection="1">
      <alignment vertical="center" wrapText="1"/>
    </xf>
    <xf numFmtId="0" fontId="6" fillId="5" borderId="4" xfId="0" applyFont="1" applyFill="1" applyBorder="1" applyAlignment="1" applyProtection="1">
      <alignment vertical="center" wrapText="1"/>
    </xf>
    <xf numFmtId="0" fontId="6" fillId="0" borderId="1" xfId="0" applyFont="1" applyBorder="1" applyAlignment="1" applyProtection="1">
      <alignment wrapText="1"/>
    </xf>
    <xf numFmtId="0" fontId="6" fillId="0" borderId="1" xfId="0" applyFont="1" applyBorder="1" applyAlignment="1" applyProtection="1">
      <alignment horizontal="left" vertical="center" wrapText="1"/>
    </xf>
    <xf numFmtId="0" fontId="6" fillId="0" borderId="4" xfId="0" applyFont="1" applyBorder="1" applyAlignment="1" applyProtection="1">
      <alignment horizontal="justify" vertical="center" wrapText="1"/>
    </xf>
    <xf numFmtId="0" fontId="6" fillId="0" borderId="4" xfId="0" applyFont="1" applyBorder="1" applyAlignment="1" applyProtection="1">
      <alignment horizontal="left" vertical="center" wrapText="1"/>
      <protection locked="0"/>
    </xf>
    <xf numFmtId="0" fontId="9" fillId="5" borderId="1" xfId="0" applyFont="1" applyFill="1" applyBorder="1" applyAlignment="1" applyProtection="1">
      <alignment horizontal="justify" vertical="center" wrapText="1"/>
    </xf>
    <xf numFmtId="0" fontId="6" fillId="5" borderId="1" xfId="0" applyFont="1" applyFill="1" applyBorder="1" applyAlignment="1" applyProtection="1">
      <alignment horizontal="justify" vertical="center" wrapText="1"/>
    </xf>
    <xf numFmtId="0" fontId="6" fillId="0" borderId="9" xfId="0" applyFont="1" applyBorder="1" applyAlignment="1" applyProtection="1">
      <alignment vertical="center" wrapText="1"/>
      <protection locked="0"/>
    </xf>
    <xf numFmtId="0" fontId="6" fillId="0" borderId="1" xfId="0" applyFont="1" applyBorder="1" applyAlignment="1" applyProtection="1">
      <alignment vertical="center" wrapText="1"/>
      <protection locked="0"/>
    </xf>
    <xf numFmtId="0" fontId="6" fillId="0" borderId="6" xfId="0" applyFont="1" applyBorder="1" applyAlignment="1" applyProtection="1">
      <alignment wrapText="1"/>
    </xf>
    <xf numFmtId="0" fontId="6" fillId="0" borderId="6" xfId="0" applyFont="1" applyBorder="1" applyAlignment="1" applyProtection="1">
      <alignment horizontal="justify" wrapText="1"/>
    </xf>
    <xf numFmtId="0" fontId="6" fillId="0" borderId="6" xfId="0" applyFont="1" applyBorder="1" applyAlignment="1" applyProtection="1">
      <alignment horizontal="left" wrapText="1"/>
      <protection locked="0"/>
    </xf>
    <xf numFmtId="0" fontId="3" fillId="0" borderId="0" xfId="0" applyFont="1" applyAlignment="1" applyProtection="1"/>
    <xf numFmtId="0" fontId="6" fillId="0" borderId="4" xfId="0" applyFont="1" applyBorder="1" applyAlignment="1" applyProtection="1">
      <alignment wrapText="1"/>
    </xf>
    <xf numFmtId="0" fontId="5" fillId="6" borderId="3" xfId="0" applyFont="1" applyFill="1" applyBorder="1" applyAlignment="1" applyProtection="1">
      <alignment vertical="center"/>
    </xf>
    <xf numFmtId="0" fontId="5" fillId="6" borderId="4" xfId="0" applyFont="1" applyFill="1" applyBorder="1" applyAlignment="1" applyProtection="1">
      <alignment vertical="center"/>
    </xf>
    <xf numFmtId="0" fontId="5" fillId="6" borderId="4" xfId="0" applyFont="1" applyFill="1" applyBorder="1" applyAlignment="1" applyProtection="1">
      <alignment vertical="center" wrapText="1"/>
    </xf>
    <xf numFmtId="0" fontId="4" fillId="8" borderId="3" xfId="0" applyFont="1" applyFill="1" applyBorder="1" applyAlignment="1" applyProtection="1">
      <alignment vertical="center"/>
    </xf>
    <xf numFmtId="0" fontId="4" fillId="8" borderId="4" xfId="0" applyFont="1" applyFill="1" applyBorder="1" applyAlignment="1" applyProtection="1">
      <alignment horizontal="center" vertical="center"/>
    </xf>
    <xf numFmtId="0" fontId="4" fillId="8" borderId="4" xfId="0" applyFont="1" applyFill="1" applyBorder="1" applyAlignment="1" applyProtection="1">
      <alignment vertical="center"/>
    </xf>
    <xf numFmtId="0" fontId="4" fillId="8" borderId="4" xfId="0" applyFont="1" applyFill="1" applyBorder="1" applyAlignment="1" applyProtection="1">
      <alignment horizontal="left" vertical="center"/>
    </xf>
    <xf numFmtId="0" fontId="4" fillId="8" borderId="2" xfId="0" applyFont="1" applyFill="1" applyBorder="1" applyAlignment="1" applyProtection="1">
      <alignment horizontal="left" vertical="center"/>
    </xf>
    <xf numFmtId="0" fontId="6" fillId="0" borderId="5" xfId="0" applyFont="1" applyBorder="1" applyAlignment="1" applyProtection="1">
      <alignment horizontal="left" vertical="center" wrapText="1"/>
      <protection locked="0"/>
    </xf>
    <xf numFmtId="0" fontId="6" fillId="5" borderId="8" xfId="0" applyFont="1" applyFill="1" applyBorder="1" applyAlignment="1" applyProtection="1">
      <alignment vertical="center" wrapText="1"/>
    </xf>
    <xf numFmtId="0" fontId="6" fillId="5" borderId="1" xfId="0" applyFont="1" applyFill="1" applyBorder="1" applyAlignment="1" applyProtection="1">
      <alignment horizontal="left" vertical="center" wrapText="1"/>
    </xf>
    <xf numFmtId="0" fontId="6" fillId="5" borderId="4" xfId="0" applyFont="1" applyFill="1" applyBorder="1" applyAlignment="1" applyProtection="1">
      <alignment horizontal="justify" vertical="center" wrapText="1"/>
    </xf>
    <xf numFmtId="0" fontId="6" fillId="0" borderId="6" xfId="0" applyFont="1" applyBorder="1" applyAlignment="1" applyProtection="1">
      <alignment horizontal="left" wrapText="1"/>
    </xf>
    <xf numFmtId="0" fontId="6" fillId="0" borderId="6" xfId="0" applyFont="1" applyBorder="1" applyAlignment="1" applyProtection="1">
      <alignment horizontal="center" vertical="center" wrapText="1"/>
    </xf>
    <xf numFmtId="0" fontId="5" fillId="6" borderId="6" xfId="0" applyFont="1" applyFill="1" applyBorder="1" applyAlignment="1" applyProtection="1">
      <alignment horizontal="center" vertical="center" wrapText="1"/>
    </xf>
    <xf numFmtId="0" fontId="5" fillId="6" borderId="6" xfId="0" applyFont="1" applyFill="1" applyBorder="1" applyAlignment="1" applyProtection="1">
      <alignment horizontal="center" vertical="center"/>
    </xf>
    <xf numFmtId="1" fontId="5" fillId="6" borderId="6" xfId="0" applyNumberFormat="1" applyFont="1" applyFill="1" applyBorder="1" applyAlignment="1" applyProtection="1">
      <alignment horizontal="center" vertical="center"/>
    </xf>
    <xf numFmtId="0" fontId="6" fillId="0" borderId="13" xfId="0" applyFont="1" applyBorder="1" applyAlignment="1" applyProtection="1">
      <alignment horizontal="left" vertical="center" wrapText="1"/>
      <protection locked="0"/>
    </xf>
    <xf numFmtId="0" fontId="5" fillId="2" borderId="6" xfId="0" applyFont="1" applyFill="1" applyBorder="1" applyAlignment="1" applyProtection="1">
      <alignment horizontal="center" vertical="center" wrapText="1"/>
    </xf>
    <xf numFmtId="0" fontId="6" fillId="0" borderId="1" xfId="0" applyFont="1" applyBorder="1" applyAlignment="1" applyProtection="1">
      <alignment horizontal="center" vertical="center" wrapText="1"/>
    </xf>
    <xf numFmtId="0" fontId="6" fillId="0" borderId="5" xfId="0" applyFont="1" applyBorder="1" applyAlignment="1" applyProtection="1">
      <alignment horizontal="center" vertical="center" wrapText="1"/>
    </xf>
    <xf numFmtId="0" fontId="5" fillId="6" borderId="3" xfId="0" applyFont="1" applyFill="1" applyBorder="1" applyAlignment="1" applyProtection="1">
      <alignment horizontal="center" vertical="center"/>
    </xf>
    <xf numFmtId="0" fontId="6" fillId="5" borderId="8" xfId="0" applyFont="1" applyFill="1" applyBorder="1" applyAlignment="1" applyProtection="1">
      <alignment horizontal="center" vertical="center" wrapText="1"/>
    </xf>
    <xf numFmtId="0" fontId="6" fillId="5" borderId="1" xfId="0" applyFont="1" applyFill="1" applyBorder="1" applyAlignment="1" applyProtection="1">
      <alignment horizontal="center" vertical="center" wrapText="1"/>
    </xf>
    <xf numFmtId="0" fontId="6" fillId="5" borderId="4" xfId="0" applyFont="1" applyFill="1" applyBorder="1" applyAlignment="1" applyProtection="1">
      <alignment horizontal="center" vertical="center" wrapText="1"/>
    </xf>
    <xf numFmtId="0" fontId="4" fillId="8" borderId="3" xfId="0" applyFont="1" applyFill="1" applyBorder="1" applyAlignment="1" applyProtection="1">
      <alignment horizontal="center" vertical="center"/>
    </xf>
    <xf numFmtId="0" fontId="5" fillId="6" borderId="3" xfId="0" applyFont="1" applyFill="1" applyBorder="1" applyAlignment="1" applyProtection="1">
      <alignment horizontal="center" vertical="center" wrapText="1"/>
    </xf>
    <xf numFmtId="0" fontId="9" fillId="5" borderId="8" xfId="0" applyFont="1" applyFill="1" applyBorder="1" applyAlignment="1" applyProtection="1">
      <alignment horizontal="center" vertical="center" wrapText="1"/>
    </xf>
    <xf numFmtId="0" fontId="6" fillId="5" borderId="6" xfId="0" applyFont="1" applyFill="1" applyBorder="1" applyAlignment="1" applyProtection="1">
      <alignment horizontal="center" vertical="center" wrapText="1"/>
    </xf>
    <xf numFmtId="0" fontId="6" fillId="5" borderId="0" xfId="0" applyFont="1" applyFill="1" applyBorder="1" applyAlignment="1" applyProtection="1">
      <alignment horizontal="justify" vertical="center" wrapText="1"/>
    </xf>
    <xf numFmtId="0" fontId="6" fillId="5" borderId="0" xfId="0" applyFont="1" applyFill="1" applyBorder="1" applyAlignment="1" applyProtection="1">
      <alignment horizontal="center" vertical="center" wrapText="1"/>
    </xf>
    <xf numFmtId="0" fontId="11" fillId="4" borderId="11" xfId="0" applyFont="1" applyFill="1" applyBorder="1" applyAlignment="1" applyProtection="1">
      <alignment horizontal="left" indent="1"/>
    </xf>
    <xf numFmtId="0" fontId="12" fillId="4" borderId="10" xfId="0" applyFont="1" applyFill="1" applyBorder="1" applyAlignment="1" applyProtection="1">
      <alignment horizontal="left" indent="1"/>
    </xf>
    <xf numFmtId="0" fontId="0" fillId="0" borderId="16" xfId="0" applyBorder="1"/>
    <xf numFmtId="0" fontId="11" fillId="7" borderId="11" xfId="0" applyFont="1" applyFill="1" applyBorder="1" applyAlignment="1" applyProtection="1">
      <alignment horizontal="left" indent="1"/>
    </xf>
    <xf numFmtId="0" fontId="0" fillId="7" borderId="0" xfId="0" applyFill="1"/>
    <xf numFmtId="0" fontId="12" fillId="7" borderId="10" xfId="0" applyFont="1" applyFill="1" applyBorder="1" applyAlignment="1" applyProtection="1">
      <alignment horizontal="left" indent="1"/>
    </xf>
    <xf numFmtId="0" fontId="6" fillId="0" borderId="16" xfId="0" applyFont="1" applyBorder="1" applyAlignment="1" applyProtection="1">
      <alignment vertical="center" wrapText="1"/>
    </xf>
    <xf numFmtId="0" fontId="6" fillId="5" borderId="16" xfId="0" applyFont="1" applyFill="1" applyBorder="1" applyAlignment="1" applyProtection="1">
      <alignment vertical="center" wrapText="1"/>
    </xf>
    <xf numFmtId="0" fontId="6" fillId="5" borderId="16" xfId="0" applyFont="1" applyFill="1" applyBorder="1" applyAlignment="1" applyProtection="1">
      <alignment horizontal="justify" vertical="center" wrapText="1"/>
    </xf>
    <xf numFmtId="0" fontId="6" fillId="0" borderId="16" xfId="0" applyFont="1" applyBorder="1" applyAlignment="1" applyProtection="1">
      <alignment horizontal="left" wrapText="1"/>
    </xf>
    <xf numFmtId="0" fontId="6" fillId="0" borderId="16" xfId="0" applyFont="1" applyBorder="1" applyAlignment="1" applyProtection="1">
      <alignment wrapText="1"/>
    </xf>
    <xf numFmtId="0" fontId="6" fillId="5" borderId="16" xfId="0" applyFont="1" applyFill="1" applyBorder="1" applyAlignment="1" applyProtection="1">
      <alignment horizontal="left" vertical="center" wrapText="1"/>
    </xf>
    <xf numFmtId="0" fontId="9" fillId="5" borderId="16" xfId="0" applyFont="1" applyFill="1" applyBorder="1" applyAlignment="1" applyProtection="1">
      <alignment horizontal="justify" vertical="center" wrapText="1"/>
    </xf>
    <xf numFmtId="0" fontId="2" fillId="0" borderId="16" xfId="0" applyFont="1" applyBorder="1" applyAlignment="1" applyProtection="1">
      <alignment horizontal="justify" vertical="center" wrapText="1"/>
    </xf>
    <xf numFmtId="0" fontId="13" fillId="0" borderId="16" xfId="0" applyFont="1" applyBorder="1" applyAlignment="1">
      <alignment wrapText="1"/>
    </xf>
    <xf numFmtId="0" fontId="13" fillId="0" borderId="16" xfId="0" applyFont="1" applyBorder="1"/>
    <xf numFmtId="0" fontId="13" fillId="0" borderId="16" xfId="0" applyFont="1" applyBorder="1" applyAlignment="1">
      <alignment horizontal="left" wrapText="1"/>
    </xf>
    <xf numFmtId="0" fontId="6" fillId="0" borderId="19" xfId="0" applyFont="1" applyBorder="1" applyAlignment="1" applyProtection="1">
      <alignment horizontal="justify" vertical="center" wrapText="1"/>
    </xf>
    <xf numFmtId="0" fontId="6" fillId="5" borderId="19" xfId="0" applyFont="1" applyFill="1" applyBorder="1" applyAlignment="1" applyProtection="1">
      <alignment horizontal="justify" vertical="center" wrapText="1"/>
    </xf>
    <xf numFmtId="0" fontId="6" fillId="5" borderId="20" xfId="0" applyFont="1" applyFill="1" applyBorder="1" applyAlignment="1" applyProtection="1">
      <alignment horizontal="justify" vertical="center" wrapText="1"/>
    </xf>
    <xf numFmtId="0" fontId="6" fillId="5" borderId="21" xfId="0" applyFont="1" applyFill="1" applyBorder="1" applyAlignment="1" applyProtection="1">
      <alignment horizontal="justify" vertical="center" wrapText="1"/>
    </xf>
    <xf numFmtId="0" fontId="6" fillId="0" borderId="22" xfId="0" applyFont="1" applyBorder="1" applyAlignment="1" applyProtection="1">
      <alignment vertical="center" wrapText="1"/>
    </xf>
    <xf numFmtId="0" fontId="6" fillId="0" borderId="20" xfId="0" applyFont="1" applyBorder="1" applyAlignment="1" applyProtection="1">
      <alignment horizontal="left" vertical="center" wrapText="1"/>
    </xf>
    <xf numFmtId="0" fontId="6" fillId="0" borderId="22" xfId="0" applyFont="1" applyBorder="1" applyAlignment="1" applyProtection="1">
      <alignment wrapText="1"/>
    </xf>
    <xf numFmtId="0" fontId="6" fillId="5" borderId="22" xfId="0" applyFont="1" applyFill="1" applyBorder="1" applyAlignment="1" applyProtection="1">
      <alignment horizontal="justify" vertical="center" wrapText="1"/>
    </xf>
    <xf numFmtId="0" fontId="6" fillId="0" borderId="22" xfId="0" applyFont="1" applyBorder="1" applyAlignment="1" applyProtection="1">
      <alignment horizontal="left" vertical="center" wrapText="1"/>
    </xf>
    <xf numFmtId="0" fontId="6" fillId="0" borderId="25" xfId="0" applyFont="1" applyBorder="1" applyAlignment="1" applyProtection="1">
      <alignment vertical="center" wrapText="1"/>
    </xf>
    <xf numFmtId="0" fontId="6" fillId="0" borderId="19" xfId="0" applyFont="1" applyBorder="1" applyAlignment="1" applyProtection="1">
      <alignment vertical="center" wrapText="1"/>
    </xf>
    <xf numFmtId="0" fontId="6" fillId="5" borderId="20" xfId="0" applyFont="1" applyFill="1" applyBorder="1" applyAlignment="1" applyProtection="1">
      <alignment vertical="center" wrapText="1"/>
    </xf>
    <xf numFmtId="0" fontId="6" fillId="0" borderId="20" xfId="0" applyFont="1" applyBorder="1" applyAlignment="1" applyProtection="1">
      <alignment horizontal="justify" vertical="center" wrapText="1"/>
    </xf>
    <xf numFmtId="0" fontId="6" fillId="0" borderId="21" xfId="0" applyFont="1" applyBorder="1" applyAlignment="1" applyProtection="1">
      <alignment horizontal="justify" vertical="center" wrapText="1"/>
    </xf>
    <xf numFmtId="0" fontId="6" fillId="0" borderId="22" xfId="0" applyFont="1" applyBorder="1" applyAlignment="1" applyProtection="1">
      <alignment horizontal="justify" vertical="center" wrapText="1"/>
    </xf>
    <xf numFmtId="0" fontId="6" fillId="0" borderId="25" xfId="0" applyFont="1" applyBorder="1" applyAlignment="1" applyProtection="1">
      <alignment horizontal="justify" vertical="center" wrapText="1"/>
    </xf>
    <xf numFmtId="0" fontId="6" fillId="0" borderId="17" xfId="0" applyFont="1" applyBorder="1" applyAlignment="1" applyProtection="1">
      <alignment horizontal="left" wrapText="1"/>
    </xf>
    <xf numFmtId="0" fontId="0" fillId="0" borderId="17" xfId="0" applyBorder="1"/>
    <xf numFmtId="0" fontId="11" fillId="4" borderId="28" xfId="0" applyFont="1" applyFill="1" applyBorder="1" applyAlignment="1" applyProtection="1">
      <alignment horizontal="left" indent="1"/>
    </xf>
    <xf numFmtId="0" fontId="3" fillId="4" borderId="29" xfId="0" applyFont="1" applyFill="1" applyBorder="1" applyProtection="1"/>
    <xf numFmtId="0" fontId="12" fillId="4" borderId="30" xfId="0" applyFont="1" applyFill="1" applyBorder="1" applyAlignment="1" applyProtection="1">
      <alignment horizontal="left" indent="1"/>
    </xf>
    <xf numFmtId="0" fontId="3" fillId="4" borderId="31" xfId="0" applyFont="1" applyFill="1" applyBorder="1" applyProtection="1"/>
    <xf numFmtId="0" fontId="12" fillId="4" borderId="32" xfId="0" applyFont="1" applyFill="1" applyBorder="1" applyAlignment="1" applyProtection="1">
      <alignment horizontal="left" indent="1"/>
    </xf>
    <xf numFmtId="0" fontId="3" fillId="4" borderId="33" xfId="0" applyFont="1" applyFill="1" applyBorder="1" applyProtection="1"/>
    <xf numFmtId="0" fontId="11" fillId="4" borderId="29" xfId="0" applyFont="1" applyFill="1" applyBorder="1" applyAlignment="1" applyProtection="1">
      <alignment horizontal="left" indent="1"/>
    </xf>
    <xf numFmtId="0" fontId="12" fillId="4" borderId="31" xfId="0" applyFont="1" applyFill="1" applyBorder="1" applyAlignment="1" applyProtection="1">
      <alignment horizontal="left" indent="1"/>
    </xf>
    <xf numFmtId="0" fontId="12" fillId="4" borderId="33" xfId="0" applyFont="1" applyFill="1" applyBorder="1" applyAlignment="1" applyProtection="1">
      <alignment horizontal="left" indent="1"/>
    </xf>
    <xf numFmtId="0" fontId="8" fillId="8" borderId="17" xfId="0" applyFont="1" applyFill="1" applyBorder="1" applyAlignment="1">
      <alignment horizontal="center" vertical="center" wrapText="1"/>
    </xf>
    <xf numFmtId="0" fontId="8" fillId="8" borderId="16" xfId="0" applyFont="1" applyFill="1" applyBorder="1"/>
    <xf numFmtId="0" fontId="8" fillId="8" borderId="10" xfId="0" applyFont="1" applyFill="1" applyBorder="1"/>
    <xf numFmtId="0" fontId="8" fillId="8" borderId="8" xfId="0" applyFont="1" applyFill="1" applyBorder="1"/>
    <xf numFmtId="0" fontId="8" fillId="8" borderId="18" xfId="0" applyFont="1" applyFill="1" applyBorder="1"/>
    <xf numFmtId="0" fontId="14" fillId="0" borderId="16" xfId="0" applyFont="1" applyBorder="1" applyAlignment="1">
      <alignment horizontal="left" wrapText="1"/>
    </xf>
    <xf numFmtId="0" fontId="14" fillId="0" borderId="16" xfId="0" applyFont="1" applyBorder="1" applyAlignment="1">
      <alignment wrapText="1"/>
    </xf>
    <xf numFmtId="0" fontId="14" fillId="0" borderId="16" xfId="0" applyFont="1" applyBorder="1"/>
    <xf numFmtId="0" fontId="11" fillId="4" borderId="12" xfId="0" applyFont="1" applyFill="1" applyBorder="1" applyAlignment="1" applyProtection="1">
      <alignment horizontal="center"/>
    </xf>
    <xf numFmtId="0" fontId="12" fillId="4" borderId="0" xfId="0" applyFont="1" applyFill="1" applyBorder="1" applyAlignment="1" applyProtection="1">
      <alignment horizontal="center"/>
    </xf>
    <xf numFmtId="0" fontId="13" fillId="0" borderId="16" xfId="0" applyFont="1" applyBorder="1" applyAlignment="1">
      <alignment horizontal="center" wrapText="1"/>
    </xf>
    <xf numFmtId="0" fontId="13" fillId="0" borderId="16" xfId="0" applyFont="1" applyBorder="1" applyAlignment="1">
      <alignment horizontal="center"/>
    </xf>
    <xf numFmtId="0" fontId="5" fillId="2" borderId="9" xfId="0" applyFont="1" applyFill="1" applyBorder="1" applyAlignment="1" applyProtection="1">
      <alignment horizontal="center" vertical="center" wrapText="1"/>
    </xf>
    <xf numFmtId="0" fontId="5" fillId="2" borderId="5" xfId="0" applyFont="1" applyFill="1" applyBorder="1" applyAlignment="1" applyProtection="1">
      <alignment horizontal="center" vertical="center" wrapText="1"/>
    </xf>
    <xf numFmtId="0" fontId="5" fillId="6" borderId="2" xfId="0" applyFont="1" applyFill="1" applyBorder="1" applyAlignment="1" applyProtection="1">
      <alignment horizontal="left" vertical="center"/>
    </xf>
    <xf numFmtId="0" fontId="6" fillId="4" borderId="0" xfId="0" applyFont="1" applyFill="1" applyBorder="1" applyProtection="1"/>
    <xf numFmtId="0" fontId="6" fillId="4" borderId="0" xfId="0" applyFont="1" applyFill="1" applyBorder="1" applyAlignment="1" applyProtection="1">
      <alignment horizontal="center" vertical="center"/>
    </xf>
    <xf numFmtId="0" fontId="6" fillId="4" borderId="0" xfId="0" applyFont="1" applyFill="1" applyBorder="1" applyAlignment="1" applyProtection="1">
      <alignment horizontal="center"/>
    </xf>
    <xf numFmtId="0" fontId="6" fillId="4" borderId="8" xfId="0" applyFont="1" applyFill="1" applyBorder="1" applyProtection="1"/>
    <xf numFmtId="0" fontId="6" fillId="4" borderId="6" xfId="0" applyFont="1" applyFill="1" applyBorder="1" applyAlignment="1" applyProtection="1">
      <alignment horizontal="right"/>
    </xf>
    <xf numFmtId="0" fontId="17" fillId="3" borderId="2" xfId="0" applyFont="1" applyFill="1" applyBorder="1" applyAlignment="1" applyProtection="1"/>
    <xf numFmtId="0" fontId="17" fillId="3" borderId="3" xfId="0" applyFont="1" applyFill="1" applyBorder="1" applyAlignment="1" applyProtection="1"/>
    <xf numFmtId="0" fontId="17" fillId="3" borderId="3" xfId="0" applyFont="1" applyFill="1" applyBorder="1" applyAlignment="1" applyProtection="1">
      <alignment horizontal="center" vertical="center"/>
    </xf>
    <xf numFmtId="0" fontId="17" fillId="3" borderId="4" xfId="0" applyFont="1" applyFill="1" applyBorder="1" applyAlignment="1" applyProtection="1"/>
    <xf numFmtId="0" fontId="17" fillId="3" borderId="13" xfId="0" applyFont="1" applyFill="1" applyBorder="1" applyAlignment="1" applyProtection="1">
      <alignment horizontal="center"/>
    </xf>
    <xf numFmtId="0" fontId="5" fillId="3" borderId="9" xfId="0" applyFont="1" applyFill="1" applyBorder="1" applyAlignment="1" applyProtection="1">
      <alignment horizontal="center"/>
    </xf>
    <xf numFmtId="1" fontId="17" fillId="3" borderId="1" xfId="0" applyNumberFormat="1" applyFont="1" applyFill="1" applyBorder="1" applyAlignment="1" applyProtection="1">
      <alignment horizontal="center"/>
    </xf>
    <xf numFmtId="0" fontId="5" fillId="3" borderId="5" xfId="0" applyFont="1" applyFill="1" applyBorder="1" applyAlignment="1" applyProtection="1">
      <alignment horizontal="center"/>
    </xf>
    <xf numFmtId="0" fontId="13" fillId="0" borderId="0" xfId="0" applyFont="1" applyAlignment="1" applyProtection="1">
      <alignment horizontal="center"/>
    </xf>
    <xf numFmtId="0" fontId="6" fillId="0" borderId="0" xfId="0" applyFont="1" applyProtection="1"/>
    <xf numFmtId="0" fontId="6" fillId="0" borderId="0" xfId="0" applyFont="1" applyAlignment="1" applyProtection="1">
      <alignment horizontal="center" vertical="center"/>
    </xf>
    <xf numFmtId="0" fontId="6" fillId="0" borderId="0" xfId="0" applyFont="1" applyAlignment="1" applyProtection="1">
      <alignment horizontal="center"/>
    </xf>
    <xf numFmtId="0" fontId="15" fillId="4" borderId="11" xfId="0" applyFont="1" applyFill="1" applyBorder="1" applyAlignment="1" applyProtection="1">
      <alignment horizontal="left" indent="1"/>
    </xf>
    <xf numFmtId="0" fontId="6" fillId="4" borderId="12" xfId="0" applyFont="1" applyFill="1" applyBorder="1" applyProtection="1"/>
    <xf numFmtId="0" fontId="6" fillId="4" borderId="12" xfId="0" applyFont="1" applyFill="1" applyBorder="1" applyAlignment="1" applyProtection="1">
      <alignment horizontal="center" vertical="center"/>
    </xf>
    <xf numFmtId="0" fontId="6" fillId="4" borderId="12" xfId="0" applyFont="1" applyFill="1" applyBorder="1" applyAlignment="1" applyProtection="1">
      <alignment horizontal="center"/>
    </xf>
    <xf numFmtId="0" fontId="6" fillId="4" borderId="13" xfId="0" applyFont="1" applyFill="1" applyBorder="1" applyProtection="1"/>
    <xf numFmtId="0" fontId="16" fillId="4" borderId="10" xfId="0" applyFont="1" applyFill="1" applyBorder="1" applyAlignment="1" applyProtection="1">
      <alignment horizontal="left" indent="1"/>
    </xf>
    <xf numFmtId="0" fontId="6" fillId="0" borderId="0" xfId="0" applyFont="1" applyBorder="1" applyAlignment="1" applyProtection="1">
      <alignment wrapText="1"/>
    </xf>
    <xf numFmtId="0" fontId="6" fillId="0" borderId="9" xfId="0" applyFont="1" applyBorder="1" applyAlignment="1" applyProtection="1">
      <alignment horizontal="left" vertical="center" wrapText="1"/>
    </xf>
    <xf numFmtId="0" fontId="6" fillId="0" borderId="26" xfId="0" applyFont="1" applyBorder="1" applyAlignment="1" applyProtection="1">
      <alignment vertical="center" wrapText="1"/>
    </xf>
    <xf numFmtId="0" fontId="6" fillId="0" borderId="24" xfId="0" applyFont="1" applyBorder="1" applyAlignment="1" applyProtection="1">
      <alignment vertical="center" wrapText="1"/>
    </xf>
    <xf numFmtId="0" fontId="5" fillId="2" borderId="2" xfId="0" applyFont="1" applyFill="1" applyBorder="1" applyAlignment="1" applyProtection="1">
      <alignment horizontal="center" vertical="center" wrapText="1"/>
    </xf>
    <xf numFmtId="0" fontId="5" fillId="2" borderId="3" xfId="0" applyFont="1" applyFill="1" applyBorder="1" applyAlignment="1" applyProtection="1">
      <alignment horizontal="center" vertical="center" wrapText="1"/>
    </xf>
    <xf numFmtId="0" fontId="5" fillId="2" borderId="4" xfId="0" applyFont="1" applyFill="1" applyBorder="1" applyAlignment="1" applyProtection="1">
      <alignment horizontal="center" vertical="center" wrapText="1"/>
    </xf>
    <xf numFmtId="0" fontId="5" fillId="6" borderId="2" xfId="0" applyFont="1" applyFill="1" applyBorder="1" applyAlignment="1" applyProtection="1">
      <alignment horizontal="left" vertical="center"/>
    </xf>
    <xf numFmtId="0" fontId="5" fillId="6" borderId="3" xfId="0" applyFont="1" applyFill="1" applyBorder="1" applyAlignment="1" applyProtection="1">
      <alignment horizontal="left" vertical="center"/>
    </xf>
    <xf numFmtId="0" fontId="5" fillId="6" borderId="4" xfId="0" applyFont="1" applyFill="1" applyBorder="1" applyAlignment="1" applyProtection="1">
      <alignment horizontal="left" vertical="center"/>
    </xf>
    <xf numFmtId="0" fontId="5" fillId="2" borderId="9" xfId="0" applyFont="1" applyFill="1" applyBorder="1" applyAlignment="1" applyProtection="1">
      <alignment horizontal="center" vertical="center" wrapText="1"/>
    </xf>
    <xf numFmtId="0" fontId="5" fillId="2" borderId="5" xfId="0" applyFont="1" applyFill="1" applyBorder="1" applyAlignment="1" applyProtection="1">
      <alignment horizontal="center" vertical="center" wrapText="1"/>
    </xf>
    <xf numFmtId="0" fontId="6" fillId="0" borderId="9" xfId="0" applyFont="1" applyBorder="1" applyAlignment="1" applyProtection="1">
      <alignment vertical="center" wrapText="1"/>
    </xf>
    <xf numFmtId="0" fontId="6" fillId="0" borderId="5" xfId="0" applyFont="1" applyBorder="1" applyAlignment="1" applyProtection="1">
      <alignment vertical="center" wrapText="1"/>
    </xf>
    <xf numFmtId="0" fontId="6" fillId="7" borderId="7" xfId="0" applyFont="1" applyFill="1" applyBorder="1" applyAlignment="1" applyProtection="1">
      <alignment horizontal="center" vertical="center" wrapText="1"/>
    </xf>
    <xf numFmtId="0" fontId="6" fillId="7" borderId="9" xfId="0" applyFont="1" applyFill="1" applyBorder="1" applyAlignment="1" applyProtection="1">
      <alignment horizontal="center" vertical="center" wrapText="1"/>
    </xf>
    <xf numFmtId="0" fontId="6" fillId="7" borderId="5" xfId="0" applyFont="1" applyFill="1" applyBorder="1" applyAlignment="1" applyProtection="1">
      <alignment horizontal="center" vertical="center" wrapText="1"/>
    </xf>
    <xf numFmtId="0" fontId="6" fillId="0" borderId="7" xfId="0" applyFont="1" applyBorder="1" applyAlignment="1" applyProtection="1">
      <alignment vertical="center" wrapText="1"/>
    </xf>
    <xf numFmtId="0" fontId="6" fillId="0" borderId="9" xfId="0" applyFont="1" applyBorder="1" applyAlignment="1" applyProtection="1">
      <alignment horizontal="left" vertical="center" wrapText="1"/>
    </xf>
    <xf numFmtId="0" fontId="6" fillId="0" borderId="7" xfId="0" applyFont="1" applyBorder="1" applyAlignment="1" applyProtection="1">
      <alignment horizontal="left" vertical="center" wrapText="1"/>
    </xf>
    <xf numFmtId="0" fontId="2" fillId="0" borderId="9" xfId="0" applyFont="1" applyBorder="1" applyAlignment="1" applyProtection="1">
      <alignment horizontal="left" vertical="center" wrapText="1"/>
    </xf>
    <xf numFmtId="0" fontId="2" fillId="0" borderId="5" xfId="0" applyFont="1" applyBorder="1" applyAlignment="1" applyProtection="1">
      <alignment horizontal="left" vertical="center" wrapText="1"/>
    </xf>
    <xf numFmtId="0" fontId="6" fillId="5" borderId="9" xfId="0" applyFont="1" applyFill="1" applyBorder="1" applyAlignment="1" applyProtection="1">
      <alignment vertical="center" wrapText="1"/>
    </xf>
    <xf numFmtId="0" fontId="6" fillId="5" borderId="5" xfId="0" applyFont="1" applyFill="1" applyBorder="1" applyAlignment="1" applyProtection="1">
      <alignment vertical="center" wrapText="1"/>
    </xf>
    <xf numFmtId="0" fontId="18" fillId="9" borderId="0" xfId="0" applyFont="1" applyFill="1" applyAlignment="1" applyProtection="1">
      <alignment horizontal="center" vertical="top" wrapText="1"/>
    </xf>
    <xf numFmtId="0" fontId="17" fillId="3" borderId="14" xfId="0" applyFont="1" applyFill="1" applyBorder="1" applyAlignment="1" applyProtection="1">
      <alignment horizontal="left"/>
    </xf>
    <xf numFmtId="0" fontId="17" fillId="3" borderId="15" xfId="0" applyFont="1" applyFill="1" applyBorder="1" applyAlignment="1" applyProtection="1">
      <alignment horizontal="left"/>
    </xf>
    <xf numFmtId="0" fontId="17" fillId="3" borderId="6" xfId="0" applyFont="1" applyFill="1" applyBorder="1" applyAlignment="1" applyProtection="1">
      <alignment horizontal="left"/>
    </xf>
    <xf numFmtId="0" fontId="5" fillId="6" borderId="2" xfId="0" applyFont="1" applyFill="1" applyBorder="1" applyAlignment="1" applyProtection="1">
      <alignment horizontal="left" vertical="center" wrapText="1"/>
    </xf>
    <xf numFmtId="0" fontId="5" fillId="6" borderId="3" xfId="0" applyFont="1" applyFill="1" applyBorder="1" applyAlignment="1" applyProtection="1">
      <alignment horizontal="left" vertical="center" wrapText="1"/>
    </xf>
    <xf numFmtId="0" fontId="6" fillId="5" borderId="7" xfId="0" applyFont="1" applyFill="1" applyBorder="1" applyAlignment="1" applyProtection="1">
      <alignment vertical="center" wrapText="1"/>
    </xf>
    <xf numFmtId="0" fontId="4" fillId="8" borderId="2" xfId="0" applyFont="1" applyFill="1" applyBorder="1" applyAlignment="1" applyProtection="1">
      <alignment horizontal="left" vertical="center" wrapText="1"/>
    </xf>
    <xf numFmtId="0" fontId="4" fillId="8" borderId="3" xfId="0" applyFont="1" applyFill="1" applyBorder="1" applyAlignment="1" applyProtection="1">
      <alignment horizontal="left" vertical="center" wrapText="1"/>
    </xf>
    <xf numFmtId="0" fontId="4" fillId="8" borderId="4" xfId="0" applyFont="1" applyFill="1" applyBorder="1" applyAlignment="1" applyProtection="1">
      <alignment horizontal="left" vertical="center" wrapText="1"/>
    </xf>
    <xf numFmtId="0" fontId="6" fillId="0" borderId="5" xfId="0" applyFont="1" applyBorder="1" applyAlignment="1" applyProtection="1">
      <alignment horizontal="left" vertical="center" wrapText="1"/>
    </xf>
    <xf numFmtId="0" fontId="6" fillId="0" borderId="23" xfId="0" applyFont="1" applyBorder="1" applyAlignment="1" applyProtection="1">
      <alignment horizontal="left" vertical="center" wrapText="1"/>
    </xf>
    <xf numFmtId="0" fontId="6" fillId="0" borderId="27" xfId="0" applyFont="1" applyBorder="1" applyAlignment="1" applyProtection="1">
      <alignment horizontal="left" vertical="center" wrapText="1"/>
    </xf>
    <xf numFmtId="0" fontId="19" fillId="0" borderId="1" xfId="0" applyFont="1" applyBorder="1" applyAlignment="1">
      <alignment wrapText="1"/>
    </xf>
    <xf numFmtId="0" fontId="6" fillId="5" borderId="13" xfId="0" applyFont="1" applyFill="1" applyBorder="1" applyAlignment="1" applyProtection="1">
      <alignment horizontal="justify" vertical="center" wrapText="1"/>
    </xf>
    <xf numFmtId="0" fontId="6" fillId="5" borderId="1" xfId="0" applyFont="1" applyFill="1" applyBorder="1" applyAlignment="1" applyProtection="1">
      <alignment vertical="top" wrapText="1"/>
    </xf>
    <xf numFmtId="0" fontId="0" fillId="0" borderId="16" xfId="0" applyBorder="1" applyAlignment="1">
      <alignment horizontal="justify"/>
    </xf>
    <xf numFmtId="0" fontId="6" fillId="0" borderId="24" xfId="0" applyFont="1" applyBorder="1" applyAlignment="1" applyProtection="1">
      <alignment horizontal="left" vertical="center" wrapText="1"/>
    </xf>
    <xf numFmtId="0" fontId="6" fillId="0" borderId="21" xfId="0" applyFont="1" applyBorder="1" applyAlignment="1" applyProtection="1">
      <alignment vertical="center" wrapText="1"/>
    </xf>
    <xf numFmtId="0" fontId="6" fillId="5" borderId="23" xfId="0" applyFont="1" applyFill="1" applyBorder="1" applyAlignment="1" applyProtection="1">
      <alignment horizontal="left" vertical="center" wrapText="1"/>
    </xf>
    <xf numFmtId="0" fontId="6" fillId="5" borderId="24" xfId="0" applyFont="1" applyFill="1" applyBorder="1" applyAlignment="1" applyProtection="1">
      <alignment horizontal="left" vertical="center" wrapText="1"/>
    </xf>
  </cellXfs>
  <cellStyles count="2">
    <cellStyle name="Normal" xfId="0" builtinId="0"/>
    <cellStyle name="Porcentual" xfId="1" builtinId="5"/>
  </cellStyles>
  <dxfs count="0"/>
  <tableStyles count="0" defaultTableStyle="TableStyleMedium2" defaultPivotStyle="PivotStyleLight16"/>
  <colors>
    <mruColors>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9</xdr:col>
      <xdr:colOff>817417</xdr:colOff>
      <xdr:row>0</xdr:row>
      <xdr:rowOff>0</xdr:rowOff>
    </xdr:from>
    <xdr:to>
      <xdr:col>9</xdr:col>
      <xdr:colOff>1305224</xdr:colOff>
      <xdr:row>5</xdr:row>
      <xdr:rowOff>186120</xdr:rowOff>
    </xdr:to>
    <xdr:pic>
      <xdr:nvPicPr>
        <xdr:cNvPr id="2" name="Picture 1">
          <a:extLst>
            <a:ext uri="{FF2B5EF4-FFF2-40B4-BE49-F238E27FC236}">
              <a16:creationId xmlns:a16="http://schemas.microsoft.com/office/drawing/2014/main" xmlns="" id="{E271D103-F483-4524-8BEA-E1220CC8744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tretch>
          <a:fillRect/>
        </a:stretch>
      </xdr:blipFill>
      <xdr:spPr>
        <a:xfrm>
          <a:off x="14699672" y="96983"/>
          <a:ext cx="487807" cy="110836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1623060</xdr:colOff>
      <xdr:row>0</xdr:row>
      <xdr:rowOff>22861</xdr:rowOff>
    </xdr:from>
    <xdr:to>
      <xdr:col>2</xdr:col>
      <xdr:colOff>1965959</xdr:colOff>
      <xdr:row>2</xdr:row>
      <xdr:rowOff>45721</xdr:rowOff>
    </xdr:to>
    <xdr:pic>
      <xdr:nvPicPr>
        <xdr:cNvPr id="2" name="Picture 1">
          <a:extLst>
            <a:ext uri="{FF2B5EF4-FFF2-40B4-BE49-F238E27FC236}">
              <a16:creationId xmlns:a16="http://schemas.microsoft.com/office/drawing/2014/main" xmlns="" id="{E271D103-F483-4524-8BEA-E1220CC8744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tretch>
          <a:fillRect/>
        </a:stretch>
      </xdr:blipFill>
      <xdr:spPr>
        <a:xfrm>
          <a:off x="6530340" y="22861"/>
          <a:ext cx="342899" cy="74676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1661160</xdr:colOff>
      <xdr:row>0</xdr:row>
      <xdr:rowOff>0</xdr:rowOff>
    </xdr:from>
    <xdr:to>
      <xdr:col>1</xdr:col>
      <xdr:colOff>2004059</xdr:colOff>
      <xdr:row>2</xdr:row>
      <xdr:rowOff>144780</xdr:rowOff>
    </xdr:to>
    <xdr:pic>
      <xdr:nvPicPr>
        <xdr:cNvPr id="2" name="Picture 1">
          <a:extLst>
            <a:ext uri="{FF2B5EF4-FFF2-40B4-BE49-F238E27FC236}">
              <a16:creationId xmlns:a16="http://schemas.microsoft.com/office/drawing/2014/main" xmlns="" id="{E271D103-F483-4524-8BEA-E1220CC8744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tretch>
          <a:fillRect/>
        </a:stretch>
      </xdr:blipFill>
      <xdr:spPr>
        <a:xfrm>
          <a:off x="5067300" y="0"/>
          <a:ext cx="342899" cy="79248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2400300</xdr:colOff>
      <xdr:row>0</xdr:row>
      <xdr:rowOff>15240</xdr:rowOff>
    </xdr:from>
    <xdr:to>
      <xdr:col>1</xdr:col>
      <xdr:colOff>2743199</xdr:colOff>
      <xdr:row>3</xdr:row>
      <xdr:rowOff>0</xdr:rowOff>
    </xdr:to>
    <xdr:pic>
      <xdr:nvPicPr>
        <xdr:cNvPr id="2" name="Picture 1">
          <a:extLst>
            <a:ext uri="{FF2B5EF4-FFF2-40B4-BE49-F238E27FC236}">
              <a16:creationId xmlns:a16="http://schemas.microsoft.com/office/drawing/2014/main" xmlns="" id="{E271D103-F483-4524-8BEA-E1220CC8744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tretch>
          <a:fillRect/>
        </a:stretch>
      </xdr:blipFill>
      <xdr:spPr>
        <a:xfrm>
          <a:off x="5737860" y="15240"/>
          <a:ext cx="342899" cy="86106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3215640</xdr:colOff>
      <xdr:row>0</xdr:row>
      <xdr:rowOff>129540</xdr:rowOff>
    </xdr:from>
    <xdr:to>
      <xdr:col>1</xdr:col>
      <xdr:colOff>3558539</xdr:colOff>
      <xdr:row>2</xdr:row>
      <xdr:rowOff>297180</xdr:rowOff>
    </xdr:to>
    <xdr:pic>
      <xdr:nvPicPr>
        <xdr:cNvPr id="5" name="Picture 4">
          <a:extLst>
            <a:ext uri="{FF2B5EF4-FFF2-40B4-BE49-F238E27FC236}">
              <a16:creationId xmlns:a16="http://schemas.microsoft.com/office/drawing/2014/main" xmlns="" id="{E271D103-F483-4524-8BEA-E1220CC8744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tretch>
          <a:fillRect/>
        </a:stretch>
      </xdr:blipFill>
      <xdr:spPr>
        <a:xfrm>
          <a:off x="5067300" y="129540"/>
          <a:ext cx="342899" cy="92964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4610101</xdr:colOff>
      <xdr:row>0</xdr:row>
      <xdr:rowOff>0</xdr:rowOff>
    </xdr:from>
    <xdr:to>
      <xdr:col>1</xdr:col>
      <xdr:colOff>4991101</xdr:colOff>
      <xdr:row>3</xdr:row>
      <xdr:rowOff>1017</xdr:rowOff>
    </xdr:to>
    <xdr:pic>
      <xdr:nvPicPr>
        <xdr:cNvPr id="2" name="Picture 1">
          <a:extLst>
            <a:ext uri="{FF2B5EF4-FFF2-40B4-BE49-F238E27FC236}">
              <a16:creationId xmlns:a16="http://schemas.microsoft.com/office/drawing/2014/main" xmlns="" id="{E271D103-F483-4524-8BEA-E1220CC8744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tretch>
          <a:fillRect/>
        </a:stretch>
      </xdr:blipFill>
      <xdr:spPr>
        <a:xfrm>
          <a:off x="6812281" y="0"/>
          <a:ext cx="381000" cy="862077"/>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1295401</xdr:colOff>
      <xdr:row>0</xdr:row>
      <xdr:rowOff>68580</xdr:rowOff>
    </xdr:from>
    <xdr:to>
      <xdr:col>1</xdr:col>
      <xdr:colOff>1902977</xdr:colOff>
      <xdr:row>2</xdr:row>
      <xdr:rowOff>152400</xdr:rowOff>
    </xdr:to>
    <xdr:pic>
      <xdr:nvPicPr>
        <xdr:cNvPr id="2" name="Picture 1">
          <a:extLst>
            <a:ext uri="{FF2B5EF4-FFF2-40B4-BE49-F238E27FC236}">
              <a16:creationId xmlns:a16="http://schemas.microsoft.com/office/drawing/2014/main" xmlns="" id="{E271D103-F483-4524-8BEA-E1220CC8744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tretch>
          <a:fillRect/>
        </a:stretch>
      </xdr:blipFill>
      <xdr:spPr>
        <a:xfrm>
          <a:off x="4701541" y="68580"/>
          <a:ext cx="607576" cy="108966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dimension ref="A1:J69"/>
  <sheetViews>
    <sheetView showGridLines="0" tabSelected="1" zoomScale="146" zoomScaleNormal="146" workbookViewId="0"/>
  </sheetViews>
  <sheetFormatPr baseColWidth="10" defaultColWidth="9.140625" defaultRowHeight="15" outlineLevelRow="1"/>
  <cols>
    <col min="1" max="1" width="15.28515625" style="143" customWidth="1"/>
    <col min="2" max="2" width="22" style="141" customWidth="1"/>
    <col min="3" max="3" width="30.7109375" style="141" customWidth="1"/>
    <col min="4" max="6" width="6" style="142" customWidth="1"/>
    <col min="7" max="7" width="37.28515625" style="141" customWidth="1"/>
    <col min="8" max="8" width="11.140625" style="143" customWidth="1"/>
    <col min="9" max="9" width="6.28515625" style="143" customWidth="1"/>
    <col min="10" max="10" width="20.140625" style="141" customWidth="1"/>
    <col min="11" max="16384" width="9.140625" style="8"/>
  </cols>
  <sheetData>
    <row r="1" spans="1:10">
      <c r="A1" s="144" t="s">
        <v>20</v>
      </c>
      <c r="B1" s="145"/>
      <c r="C1" s="145"/>
      <c r="D1" s="146"/>
      <c r="E1" s="146"/>
      <c r="F1" s="146"/>
      <c r="G1" s="145"/>
      <c r="H1" s="147"/>
      <c r="I1" s="147"/>
      <c r="J1" s="148"/>
    </row>
    <row r="2" spans="1:10">
      <c r="A2" s="149" t="s">
        <v>21</v>
      </c>
      <c r="B2" s="127"/>
      <c r="C2" s="127"/>
      <c r="D2" s="128"/>
      <c r="E2" s="128"/>
      <c r="F2" s="128"/>
      <c r="G2" s="127"/>
      <c r="H2" s="129"/>
      <c r="I2" s="129"/>
      <c r="J2" s="130"/>
    </row>
    <row r="3" spans="1:10">
      <c r="A3" s="149" t="s">
        <v>73</v>
      </c>
      <c r="B3" s="127"/>
      <c r="C3" s="127"/>
      <c r="D3" s="128"/>
      <c r="E3" s="128"/>
      <c r="F3" s="128"/>
      <c r="G3" s="127"/>
      <c r="H3" s="129"/>
      <c r="I3" s="129"/>
      <c r="J3" s="130"/>
    </row>
    <row r="4" spans="1:10">
      <c r="A4" s="149" t="s">
        <v>74</v>
      </c>
      <c r="B4" s="127"/>
      <c r="C4" s="127"/>
      <c r="D4" s="128"/>
      <c r="E4" s="128"/>
      <c r="F4" s="128"/>
      <c r="G4" s="127"/>
      <c r="H4" s="129"/>
      <c r="I4" s="129"/>
      <c r="J4" s="130"/>
    </row>
    <row r="5" spans="1:10" ht="15.75" thickBot="1">
      <c r="A5" s="149" t="s">
        <v>75</v>
      </c>
      <c r="B5" s="127"/>
      <c r="C5" s="127"/>
      <c r="D5" s="128"/>
      <c r="E5" s="128"/>
      <c r="F5" s="128"/>
      <c r="G5" s="127"/>
      <c r="H5" s="129"/>
      <c r="I5" s="129"/>
      <c r="J5" s="131"/>
    </row>
    <row r="6" spans="1:10" ht="34.15" customHeight="1" thickBot="1">
      <c r="A6" s="181" t="s">
        <v>36</v>
      </c>
      <c r="B6" s="182"/>
      <c r="C6" s="182"/>
      <c r="D6" s="182"/>
      <c r="E6" s="182"/>
      <c r="F6" s="182"/>
      <c r="G6" s="183"/>
      <c r="H6" s="41"/>
      <c r="I6" s="41"/>
      <c r="J6" s="41"/>
    </row>
    <row r="7" spans="1:10" ht="23.25" customHeight="1" thickBot="1">
      <c r="A7" s="160" t="s">
        <v>0</v>
      </c>
      <c r="B7" s="160" t="s">
        <v>23</v>
      </c>
      <c r="C7" s="160" t="s">
        <v>24</v>
      </c>
      <c r="D7" s="154" t="s">
        <v>67</v>
      </c>
      <c r="E7" s="155"/>
      <c r="F7" s="156"/>
      <c r="G7" s="160" t="s">
        <v>37</v>
      </c>
      <c r="H7" s="160" t="s">
        <v>12</v>
      </c>
      <c r="I7" s="160" t="s">
        <v>1</v>
      </c>
      <c r="J7" s="160" t="s">
        <v>2</v>
      </c>
    </row>
    <row r="8" spans="1:10" ht="36.75" thickBot="1">
      <c r="A8" s="161"/>
      <c r="B8" s="161"/>
      <c r="C8" s="161"/>
      <c r="D8" s="55" t="s">
        <v>68</v>
      </c>
      <c r="E8" s="55" t="s">
        <v>69</v>
      </c>
      <c r="F8" s="55" t="s">
        <v>70</v>
      </c>
      <c r="G8" s="161"/>
      <c r="H8" s="161"/>
      <c r="I8" s="161"/>
      <c r="J8" s="161"/>
    </row>
    <row r="9" spans="1:10" ht="72.75" customHeight="1" outlineLevel="1" thickBot="1">
      <c r="A9" s="165" t="s">
        <v>144</v>
      </c>
      <c r="B9" s="162" t="s">
        <v>145</v>
      </c>
      <c r="C9" s="10" t="s">
        <v>146</v>
      </c>
      <c r="D9" s="50" t="s">
        <v>71</v>
      </c>
      <c r="E9" s="50" t="s">
        <v>71</v>
      </c>
      <c r="F9" s="50" t="s">
        <v>71</v>
      </c>
      <c r="G9" s="11" t="s">
        <v>156</v>
      </c>
      <c r="H9" s="50"/>
      <c r="I9" s="50">
        <f>IF(H9="Lograda",5, IF(H9="Parcialmente lograda",3, IF(H9="No lograda",0, IF(H9="",0))))</f>
        <v>0</v>
      </c>
      <c r="J9" s="18"/>
    </row>
    <row r="10" spans="1:10" ht="55.15" customHeight="1" outlineLevel="1" thickBot="1">
      <c r="A10" s="164"/>
      <c r="B10" s="167"/>
      <c r="C10" s="46" t="s">
        <v>65</v>
      </c>
      <c r="D10" s="59"/>
      <c r="E10" s="59" t="s">
        <v>71</v>
      </c>
      <c r="F10" s="59" t="s">
        <v>71</v>
      </c>
      <c r="G10" s="20" t="s">
        <v>157</v>
      </c>
      <c r="H10" s="50"/>
      <c r="I10" s="50">
        <f t="shared" ref="I10:I15" si="0">IF(H10="Lograda",5, IF(H10="Parcialmente lograda",3, IF(H10="No lograda",0, IF(H10="",0))))</f>
        <v>0</v>
      </c>
      <c r="J10" s="21"/>
    </row>
    <row r="11" spans="1:10" ht="87" customHeight="1" outlineLevel="1" thickBot="1">
      <c r="A11" s="164"/>
      <c r="B11" s="167"/>
      <c r="C11" s="29" t="s">
        <v>129</v>
      </c>
      <c r="D11" s="60"/>
      <c r="E11" s="60"/>
      <c r="F11" s="60" t="s">
        <v>71</v>
      </c>
      <c r="G11" s="17" t="s">
        <v>158</v>
      </c>
      <c r="H11" s="50"/>
      <c r="I11" s="50">
        <f>IF(H11="Lograda",5, IF(H11="Parcialmente lograda",3, IF(H11="No lograda",0, IF(H11="",0))))</f>
        <v>0</v>
      </c>
      <c r="J11" s="54"/>
    </row>
    <row r="12" spans="1:10" ht="63.75" customHeight="1" outlineLevel="1" thickBot="1">
      <c r="A12" s="164"/>
      <c r="B12" s="172" t="s">
        <v>22</v>
      </c>
      <c r="C12" s="23" t="s">
        <v>143</v>
      </c>
      <c r="D12" s="61"/>
      <c r="E12" s="61" t="s">
        <v>71</v>
      </c>
      <c r="F12" s="61" t="s">
        <v>71</v>
      </c>
      <c r="G12" s="187" t="s">
        <v>106</v>
      </c>
      <c r="H12" s="50"/>
      <c r="I12" s="50">
        <f t="shared" si="0"/>
        <v>0</v>
      </c>
      <c r="J12" s="27"/>
    </row>
    <row r="13" spans="1:10" ht="69" customHeight="1" outlineLevel="1" thickBot="1">
      <c r="A13" s="164"/>
      <c r="B13" s="173"/>
      <c r="C13" s="49" t="s">
        <v>142</v>
      </c>
      <c r="D13" s="50"/>
      <c r="E13" s="50"/>
      <c r="F13" s="50" t="s">
        <v>71</v>
      </c>
      <c r="G13" s="187" t="s">
        <v>107</v>
      </c>
      <c r="H13" s="50"/>
      <c r="I13" s="50">
        <f t="shared" si="0"/>
        <v>0</v>
      </c>
      <c r="J13" s="18"/>
    </row>
    <row r="14" spans="1:10" ht="55.15" customHeight="1" outlineLevel="1" thickBot="1">
      <c r="A14" s="164"/>
      <c r="B14" s="162" t="s">
        <v>120</v>
      </c>
      <c r="C14" s="10" t="s">
        <v>170</v>
      </c>
      <c r="D14" s="50" t="s">
        <v>71</v>
      </c>
      <c r="E14" s="50" t="s">
        <v>71</v>
      </c>
      <c r="F14" s="50" t="s">
        <v>71</v>
      </c>
      <c r="G14" s="11" t="s">
        <v>86</v>
      </c>
      <c r="H14" s="50"/>
      <c r="I14" s="50">
        <f t="shared" si="0"/>
        <v>0</v>
      </c>
      <c r="J14" s="18"/>
    </row>
    <row r="15" spans="1:10" ht="62.25" customHeight="1" outlineLevel="1" thickBot="1">
      <c r="A15" s="164"/>
      <c r="B15" s="163"/>
      <c r="C15" s="10" t="s">
        <v>169</v>
      </c>
      <c r="D15" s="50"/>
      <c r="E15" s="50"/>
      <c r="F15" s="50" t="s">
        <v>71</v>
      </c>
      <c r="G15" s="11" t="s">
        <v>87</v>
      </c>
      <c r="H15" s="50"/>
      <c r="I15" s="50">
        <f t="shared" si="0"/>
        <v>0</v>
      </c>
      <c r="J15" s="18"/>
    </row>
    <row r="16" spans="1:10" ht="15" customHeight="1" thickBot="1">
      <c r="A16" s="126" t="s">
        <v>38</v>
      </c>
      <c r="B16" s="37"/>
      <c r="C16" s="37"/>
      <c r="D16" s="58"/>
      <c r="E16" s="58"/>
      <c r="F16" s="58"/>
      <c r="G16" s="39"/>
      <c r="H16" s="51"/>
      <c r="I16" s="51">
        <f>SUM(I9:I15)</f>
        <v>0</v>
      </c>
      <c r="J16" s="14"/>
    </row>
    <row r="17" spans="1:10" ht="15.75" thickBot="1">
      <c r="A17" s="157" t="s">
        <v>41</v>
      </c>
      <c r="B17" s="158"/>
      <c r="C17" s="158"/>
      <c r="D17" s="158"/>
      <c r="E17" s="158"/>
      <c r="F17" s="158"/>
      <c r="G17" s="159"/>
      <c r="H17" s="52"/>
      <c r="I17" s="53">
        <f>(I16*20)/45</f>
        <v>0</v>
      </c>
      <c r="J17" s="14"/>
    </row>
    <row r="18" spans="1:10" ht="15.75" thickBot="1">
      <c r="A18" s="44" t="s">
        <v>28</v>
      </c>
      <c r="B18" s="40"/>
      <c r="C18" s="40"/>
      <c r="D18" s="62"/>
      <c r="E18" s="62"/>
      <c r="F18" s="62"/>
      <c r="G18" s="42"/>
      <c r="H18" s="41"/>
      <c r="I18" s="41"/>
      <c r="J18" s="43"/>
    </row>
    <row r="19" spans="1:10" ht="27" customHeight="1" thickBot="1">
      <c r="A19" s="160" t="s">
        <v>0</v>
      </c>
      <c r="B19" s="160" t="s">
        <v>23</v>
      </c>
      <c r="C19" s="160" t="s">
        <v>24</v>
      </c>
      <c r="D19" s="154" t="s">
        <v>67</v>
      </c>
      <c r="E19" s="155"/>
      <c r="F19" s="156"/>
      <c r="G19" s="160" t="s">
        <v>37</v>
      </c>
      <c r="H19" s="124"/>
      <c r="I19" s="124"/>
      <c r="J19" s="160" t="s">
        <v>2</v>
      </c>
    </row>
    <row r="20" spans="1:10" ht="36.75" thickBot="1">
      <c r="A20" s="161"/>
      <c r="B20" s="161"/>
      <c r="C20" s="161"/>
      <c r="D20" s="55" t="s">
        <v>68</v>
      </c>
      <c r="E20" s="55" t="s">
        <v>69</v>
      </c>
      <c r="F20" s="55" t="s">
        <v>70</v>
      </c>
      <c r="G20" s="161"/>
      <c r="H20" s="125"/>
      <c r="I20" s="125"/>
      <c r="J20" s="161"/>
    </row>
    <row r="21" spans="1:10" s="35" customFormat="1" ht="41.45" customHeight="1" outlineLevel="1" thickBot="1">
      <c r="A21" s="165" t="s">
        <v>130</v>
      </c>
      <c r="B21" s="168" t="s">
        <v>25</v>
      </c>
      <c r="C21" s="49" t="s">
        <v>44</v>
      </c>
      <c r="D21" s="50" t="s">
        <v>71</v>
      </c>
      <c r="E21" s="50" t="s">
        <v>71</v>
      </c>
      <c r="F21" s="50" t="s">
        <v>71</v>
      </c>
      <c r="G21" s="33" t="s">
        <v>108</v>
      </c>
      <c r="H21" s="50"/>
      <c r="I21" s="50">
        <f t="shared" ref="I21:I26" si="1">IF(H21="Lograda",5, IF(H21="Parcialmente lograda",3, IF(H21="No lograda",0, IF(H21="",0))))</f>
        <v>0</v>
      </c>
      <c r="J21" s="34"/>
    </row>
    <row r="22" spans="1:10" s="35" customFormat="1" ht="93" customHeight="1" outlineLevel="1" thickBot="1">
      <c r="A22" s="164"/>
      <c r="B22" s="184"/>
      <c r="C22" s="32" t="s">
        <v>51</v>
      </c>
      <c r="D22" s="50"/>
      <c r="E22" s="50" t="s">
        <v>71</v>
      </c>
      <c r="F22" s="50" t="s">
        <v>71</v>
      </c>
      <c r="G22" s="33" t="s">
        <v>109</v>
      </c>
      <c r="H22" s="50"/>
      <c r="I22" s="50">
        <f t="shared" si="1"/>
        <v>0</v>
      </c>
      <c r="J22" s="34"/>
    </row>
    <row r="23" spans="1:10" s="35" customFormat="1" ht="57" customHeight="1" outlineLevel="1" thickBot="1">
      <c r="A23" s="164"/>
      <c r="B23" s="168" t="s">
        <v>26</v>
      </c>
      <c r="C23" s="36" t="s">
        <v>45</v>
      </c>
      <c r="D23" s="50" t="s">
        <v>71</v>
      </c>
      <c r="E23" s="50" t="s">
        <v>71</v>
      </c>
      <c r="F23" s="50" t="s">
        <v>71</v>
      </c>
      <c r="G23" s="33" t="s">
        <v>88</v>
      </c>
      <c r="H23" s="50"/>
      <c r="I23" s="50">
        <f t="shared" si="1"/>
        <v>0</v>
      </c>
      <c r="J23" s="34"/>
    </row>
    <row r="24" spans="1:10" s="35" customFormat="1" ht="63" customHeight="1" outlineLevel="1" thickBot="1">
      <c r="A24" s="164"/>
      <c r="B24" s="184"/>
      <c r="C24" s="32" t="s">
        <v>89</v>
      </c>
      <c r="D24" s="56"/>
      <c r="E24" s="56" t="s">
        <v>71</v>
      </c>
      <c r="F24" s="56" t="s">
        <v>71</v>
      </c>
      <c r="G24" s="33" t="s">
        <v>90</v>
      </c>
      <c r="H24" s="50"/>
      <c r="I24" s="50">
        <f t="shared" si="1"/>
        <v>0</v>
      </c>
      <c r="J24" s="34"/>
    </row>
    <row r="25" spans="1:10" s="35" customFormat="1" ht="57.75" customHeight="1" outlineLevel="1" thickBot="1">
      <c r="A25" s="164"/>
      <c r="B25" s="168" t="s">
        <v>27</v>
      </c>
      <c r="C25" s="47" t="s">
        <v>47</v>
      </c>
      <c r="D25" s="57" t="s">
        <v>71</v>
      </c>
      <c r="E25" s="57" t="s">
        <v>71</v>
      </c>
      <c r="F25" s="57" t="s">
        <v>71</v>
      </c>
      <c r="G25" s="33" t="s">
        <v>91</v>
      </c>
      <c r="H25" s="50"/>
      <c r="I25" s="50">
        <f t="shared" si="1"/>
        <v>0</v>
      </c>
      <c r="J25" s="34"/>
    </row>
    <row r="26" spans="1:10" s="35" customFormat="1" ht="78" customHeight="1" outlineLevel="1" thickBot="1">
      <c r="A26" s="166"/>
      <c r="B26" s="184"/>
      <c r="C26" s="24" t="s">
        <v>127</v>
      </c>
      <c r="D26" s="50"/>
      <c r="E26" s="50"/>
      <c r="F26" s="50" t="s">
        <v>71</v>
      </c>
      <c r="G26" s="33" t="s">
        <v>159</v>
      </c>
      <c r="H26" s="50"/>
      <c r="I26" s="50">
        <f t="shared" si="1"/>
        <v>0</v>
      </c>
      <c r="J26" s="34"/>
    </row>
    <row r="27" spans="1:10" ht="15" customHeight="1" thickBot="1">
      <c r="A27" s="178" t="s">
        <v>38</v>
      </c>
      <c r="B27" s="179"/>
      <c r="C27" s="179"/>
      <c r="D27" s="63"/>
      <c r="E27" s="63"/>
      <c r="F27" s="63"/>
      <c r="G27" s="39"/>
      <c r="H27" s="51"/>
      <c r="I27" s="51">
        <f>SUM(I21:I26)</f>
        <v>0</v>
      </c>
      <c r="J27" s="14"/>
    </row>
    <row r="28" spans="1:10" ht="15.75" thickBot="1">
      <c r="A28" s="157" t="s">
        <v>8</v>
      </c>
      <c r="B28" s="158"/>
      <c r="C28" s="158"/>
      <c r="D28" s="158"/>
      <c r="E28" s="158"/>
      <c r="F28" s="158"/>
      <c r="G28" s="159"/>
      <c r="H28" s="52"/>
      <c r="I28" s="53">
        <f>(I27*15)/45</f>
        <v>0</v>
      </c>
      <c r="J28" s="14"/>
    </row>
    <row r="29" spans="1:10" ht="15.75" thickBot="1">
      <c r="A29" s="44" t="s">
        <v>29</v>
      </c>
      <c r="B29" s="40"/>
      <c r="C29" s="42"/>
      <c r="D29" s="41"/>
      <c r="E29" s="41"/>
      <c r="F29" s="41"/>
      <c r="G29" s="42"/>
      <c r="H29" s="41"/>
      <c r="I29" s="41"/>
      <c r="J29" s="43"/>
    </row>
    <row r="30" spans="1:10" ht="25.5" customHeight="1" thickBot="1">
      <c r="A30" s="160" t="s">
        <v>0</v>
      </c>
      <c r="B30" s="160" t="s">
        <v>23</v>
      </c>
      <c r="C30" s="160" t="s">
        <v>24</v>
      </c>
      <c r="D30" s="154" t="s">
        <v>67</v>
      </c>
      <c r="E30" s="155"/>
      <c r="F30" s="156"/>
      <c r="G30" s="160" t="s">
        <v>37</v>
      </c>
      <c r="H30" s="124"/>
      <c r="I30" s="124"/>
      <c r="J30" s="160" t="s">
        <v>2</v>
      </c>
    </row>
    <row r="31" spans="1:10" ht="36.75" thickBot="1">
      <c r="A31" s="161"/>
      <c r="B31" s="161"/>
      <c r="C31" s="161"/>
      <c r="D31" s="55" t="s">
        <v>68</v>
      </c>
      <c r="E31" s="55" t="s">
        <v>69</v>
      </c>
      <c r="F31" s="55" t="s">
        <v>70</v>
      </c>
      <c r="G31" s="161"/>
      <c r="H31" s="125"/>
      <c r="I31" s="125"/>
      <c r="J31" s="161"/>
    </row>
    <row r="32" spans="1:10" ht="52.5" customHeight="1" outlineLevel="1" thickBot="1">
      <c r="A32" s="165" t="s">
        <v>131</v>
      </c>
      <c r="B32" s="162" t="s">
        <v>30</v>
      </c>
      <c r="C32" s="11" t="s">
        <v>92</v>
      </c>
      <c r="D32" s="56" t="s">
        <v>71</v>
      </c>
      <c r="E32" s="56" t="s">
        <v>71</v>
      </c>
      <c r="F32" s="56" t="s">
        <v>71</v>
      </c>
      <c r="G32" s="26" t="s">
        <v>110</v>
      </c>
      <c r="H32" s="50"/>
      <c r="I32" s="50">
        <f t="shared" ref="I32:I39" si="2">IF(H32="Lograda",5, IF(H32="Parcialmente lograda",3, IF(H32="No lograda",0, IF(H32="",0))))</f>
        <v>0</v>
      </c>
      <c r="J32" s="27"/>
    </row>
    <row r="33" spans="1:10" ht="68.25" customHeight="1" outlineLevel="1" thickBot="1">
      <c r="A33" s="164"/>
      <c r="B33" s="167"/>
      <c r="C33" s="48" t="s">
        <v>121</v>
      </c>
      <c r="D33" s="56"/>
      <c r="E33" s="56" t="s">
        <v>71</v>
      </c>
      <c r="F33" s="56" t="s">
        <v>71</v>
      </c>
      <c r="G33" s="26" t="s">
        <v>111</v>
      </c>
      <c r="H33" s="50"/>
      <c r="I33" s="50">
        <f t="shared" si="2"/>
        <v>0</v>
      </c>
      <c r="J33" s="18"/>
    </row>
    <row r="34" spans="1:10" ht="67.5" customHeight="1" outlineLevel="1" thickBot="1">
      <c r="A34" s="164"/>
      <c r="B34" s="162" t="s">
        <v>55</v>
      </c>
      <c r="C34" s="151" t="s">
        <v>161</v>
      </c>
      <c r="D34" s="56" t="s">
        <v>71</v>
      </c>
      <c r="E34" s="56" t="s">
        <v>71</v>
      </c>
      <c r="F34" s="56" t="s">
        <v>71</v>
      </c>
      <c r="G34" s="12" t="s">
        <v>162</v>
      </c>
      <c r="H34" s="50"/>
      <c r="I34" s="50">
        <f t="shared" si="2"/>
        <v>0</v>
      </c>
      <c r="J34" s="19"/>
    </row>
    <row r="35" spans="1:10" ht="73.900000000000006" customHeight="1" outlineLevel="1" thickBot="1">
      <c r="A35" s="164"/>
      <c r="B35" s="167"/>
      <c r="C35" s="17" t="s">
        <v>94</v>
      </c>
      <c r="D35" s="56" t="s">
        <v>71</v>
      </c>
      <c r="E35" s="56" t="s">
        <v>71</v>
      </c>
      <c r="F35" s="56" t="s">
        <v>71</v>
      </c>
      <c r="G35" s="29" t="s">
        <v>163</v>
      </c>
      <c r="H35" s="50"/>
      <c r="I35" s="50">
        <f t="shared" si="2"/>
        <v>0</v>
      </c>
      <c r="J35" s="18"/>
    </row>
    <row r="36" spans="1:10" ht="78" customHeight="1" outlineLevel="1" thickBot="1">
      <c r="A36" s="164"/>
      <c r="B36" s="163"/>
      <c r="C36" s="11" t="s">
        <v>160</v>
      </c>
      <c r="D36" s="56"/>
      <c r="E36" s="56"/>
      <c r="F36" s="56" t="s">
        <v>71</v>
      </c>
      <c r="G36" s="11" t="s">
        <v>164</v>
      </c>
      <c r="H36" s="50"/>
      <c r="I36" s="50">
        <f t="shared" si="2"/>
        <v>0</v>
      </c>
      <c r="J36" s="18"/>
    </row>
    <row r="37" spans="1:10" ht="49.15" customHeight="1" outlineLevel="1" thickBot="1">
      <c r="A37" s="164"/>
      <c r="B37" s="162" t="s">
        <v>31</v>
      </c>
      <c r="C37" s="25" t="s">
        <v>122</v>
      </c>
      <c r="D37" s="56" t="s">
        <v>71</v>
      </c>
      <c r="E37" s="56" t="s">
        <v>71</v>
      </c>
      <c r="F37" s="56" t="s">
        <v>71</v>
      </c>
      <c r="G37" s="29" t="s">
        <v>165</v>
      </c>
      <c r="H37" s="50"/>
      <c r="I37" s="50">
        <f t="shared" si="2"/>
        <v>0</v>
      </c>
      <c r="J37" s="19"/>
    </row>
    <row r="38" spans="1:10" ht="37.5" customHeight="1" outlineLevel="1" thickBot="1">
      <c r="A38" s="164"/>
      <c r="B38" s="167"/>
      <c r="C38" s="11" t="s">
        <v>54</v>
      </c>
      <c r="D38" s="56"/>
      <c r="E38" s="56" t="s">
        <v>71</v>
      </c>
      <c r="F38" s="56" t="s">
        <v>71</v>
      </c>
      <c r="G38" s="11" t="s">
        <v>123</v>
      </c>
      <c r="H38" s="50"/>
      <c r="I38" s="50">
        <f t="shared" si="2"/>
        <v>0</v>
      </c>
      <c r="J38" s="18"/>
    </row>
    <row r="39" spans="1:10" ht="51.75" customHeight="1" outlineLevel="1" thickBot="1">
      <c r="A39" s="166"/>
      <c r="B39" s="163"/>
      <c r="C39" s="13" t="s">
        <v>178</v>
      </c>
      <c r="D39" s="56"/>
      <c r="E39" s="56"/>
      <c r="F39" s="56" t="s">
        <v>71</v>
      </c>
      <c r="G39" s="13" t="s">
        <v>179</v>
      </c>
      <c r="H39" s="50"/>
      <c r="I39" s="50">
        <f t="shared" si="2"/>
        <v>0</v>
      </c>
      <c r="J39" s="19"/>
    </row>
    <row r="40" spans="1:10" ht="15.75" thickBot="1">
      <c r="A40" s="157" t="s">
        <v>38</v>
      </c>
      <c r="B40" s="158"/>
      <c r="C40" s="158"/>
      <c r="D40" s="158"/>
      <c r="E40" s="158"/>
      <c r="F40" s="158"/>
      <c r="G40" s="159"/>
      <c r="H40" s="52"/>
      <c r="I40" s="52">
        <f>SUM(I32:I39)</f>
        <v>0</v>
      </c>
      <c r="J40" s="14"/>
    </row>
    <row r="41" spans="1:10" ht="15.75" thickBot="1">
      <c r="A41" s="157" t="s">
        <v>8</v>
      </c>
      <c r="B41" s="158"/>
      <c r="C41" s="158"/>
      <c r="D41" s="158"/>
      <c r="E41" s="158"/>
      <c r="F41" s="158"/>
      <c r="G41" s="159"/>
      <c r="H41" s="52"/>
      <c r="I41" s="53">
        <f>(I40*15)/45</f>
        <v>0</v>
      </c>
      <c r="J41" s="14"/>
    </row>
    <row r="42" spans="1:10" ht="15.75" thickBot="1">
      <c r="A42" s="44" t="s">
        <v>32</v>
      </c>
      <c r="B42" s="40"/>
      <c r="C42" s="40"/>
      <c r="D42" s="62"/>
      <c r="E42" s="62"/>
      <c r="F42" s="62"/>
      <c r="G42" s="42"/>
      <c r="H42" s="41"/>
      <c r="I42" s="41"/>
      <c r="J42" s="43"/>
    </row>
    <row r="43" spans="1:10" ht="24" customHeight="1" thickBot="1">
      <c r="A43" s="160" t="s">
        <v>0</v>
      </c>
      <c r="B43" s="160" t="s">
        <v>23</v>
      </c>
      <c r="C43" s="160" t="s">
        <v>24</v>
      </c>
      <c r="D43" s="154" t="s">
        <v>67</v>
      </c>
      <c r="E43" s="155"/>
      <c r="F43" s="156"/>
      <c r="G43" s="160" t="s">
        <v>37</v>
      </c>
      <c r="H43" s="124"/>
      <c r="I43" s="124"/>
      <c r="J43" s="160" t="s">
        <v>2</v>
      </c>
    </row>
    <row r="44" spans="1:10" ht="36.75" thickBot="1">
      <c r="A44" s="161"/>
      <c r="B44" s="161"/>
      <c r="C44" s="161"/>
      <c r="D44" s="55" t="s">
        <v>68</v>
      </c>
      <c r="E44" s="55" t="s">
        <v>69</v>
      </c>
      <c r="F44" s="55" t="s">
        <v>70</v>
      </c>
      <c r="G44" s="161"/>
      <c r="H44" s="125"/>
      <c r="I44" s="125"/>
      <c r="J44" s="161"/>
    </row>
    <row r="45" spans="1:10" ht="39" customHeight="1" outlineLevel="1" thickBot="1">
      <c r="A45" s="164" t="s">
        <v>132</v>
      </c>
      <c r="B45" s="180" t="s">
        <v>140</v>
      </c>
      <c r="C45" s="15" t="s">
        <v>58</v>
      </c>
      <c r="D45" s="50" t="s">
        <v>71</v>
      </c>
      <c r="E45" s="50" t="s">
        <v>71</v>
      </c>
      <c r="F45" s="50" t="s">
        <v>71</v>
      </c>
      <c r="G45" s="29" t="s">
        <v>93</v>
      </c>
      <c r="H45" s="50"/>
      <c r="I45" s="50">
        <f t="shared" ref="I45:I51" si="3">IF(H45="Lograda",5, IF(H45="Parcialmente lograda",3, IF(H45="No lograda",0, IF(H45="",0))))</f>
        <v>0</v>
      </c>
      <c r="J45" s="31"/>
    </row>
    <row r="46" spans="1:10" ht="39" customHeight="1" outlineLevel="1" thickBot="1">
      <c r="A46" s="164"/>
      <c r="B46" s="180"/>
      <c r="C46" s="29" t="s">
        <v>128</v>
      </c>
      <c r="D46" s="56"/>
      <c r="E46" s="56" t="s">
        <v>71</v>
      </c>
      <c r="F46" s="56" t="s">
        <v>71</v>
      </c>
      <c r="G46" s="29" t="s">
        <v>95</v>
      </c>
      <c r="H46" s="50"/>
      <c r="I46" s="50">
        <f t="shared" ref="I46:I47" si="4">IF(H46="Lograda",5, IF(H46="Parcialmente lograda",3, IF(H46="No lograda",0, IF(H46="",0))))</f>
        <v>0</v>
      </c>
      <c r="J46" s="31"/>
    </row>
    <row r="47" spans="1:10" ht="49.15" customHeight="1" outlineLevel="1" thickBot="1">
      <c r="A47" s="164"/>
      <c r="B47" s="173"/>
      <c r="C47" s="25" t="s">
        <v>141</v>
      </c>
      <c r="D47" s="57"/>
      <c r="E47" s="57"/>
      <c r="F47" s="57" t="s">
        <v>71</v>
      </c>
      <c r="G47" s="29" t="s">
        <v>96</v>
      </c>
      <c r="H47" s="50"/>
      <c r="I47" s="50">
        <f t="shared" si="4"/>
        <v>0</v>
      </c>
      <c r="J47" s="19"/>
    </row>
    <row r="48" spans="1:10" ht="49.15" customHeight="1" outlineLevel="1" thickBot="1">
      <c r="A48" s="164"/>
      <c r="B48" s="162" t="s">
        <v>59</v>
      </c>
      <c r="C48" s="150" t="s">
        <v>134</v>
      </c>
      <c r="D48" s="56"/>
      <c r="E48" s="56"/>
      <c r="F48" s="56" t="s">
        <v>71</v>
      </c>
      <c r="G48" s="29" t="s">
        <v>135</v>
      </c>
      <c r="H48" s="50"/>
      <c r="I48" s="50">
        <f t="shared" si="3"/>
        <v>0</v>
      </c>
      <c r="J48" s="19"/>
    </row>
    <row r="49" spans="1:10" ht="49.15" customHeight="1" outlineLevel="1" thickBot="1">
      <c r="A49" s="164"/>
      <c r="B49" s="163"/>
      <c r="C49" s="29" t="s">
        <v>97</v>
      </c>
      <c r="D49" s="65"/>
      <c r="E49" s="65" t="s">
        <v>71</v>
      </c>
      <c r="F49" s="65" t="s">
        <v>71</v>
      </c>
      <c r="G49" s="29" t="s">
        <v>98</v>
      </c>
      <c r="H49" s="50"/>
      <c r="I49" s="50">
        <f t="shared" si="3"/>
        <v>0</v>
      </c>
      <c r="J49" s="19"/>
    </row>
    <row r="50" spans="1:10" ht="49.15" customHeight="1" outlineLevel="1" thickBot="1">
      <c r="A50" s="164"/>
      <c r="B50" s="162" t="s">
        <v>136</v>
      </c>
      <c r="C50" s="66" t="s">
        <v>137</v>
      </c>
      <c r="D50" s="60" t="s">
        <v>71</v>
      </c>
      <c r="E50" s="60" t="s">
        <v>71</v>
      </c>
      <c r="F50" s="67" t="s">
        <v>71</v>
      </c>
      <c r="G50" s="29" t="s">
        <v>100</v>
      </c>
      <c r="H50" s="50"/>
      <c r="I50" s="50">
        <f t="shared" si="3"/>
        <v>0</v>
      </c>
      <c r="J50" s="45"/>
    </row>
    <row r="51" spans="1:10" ht="49.15" customHeight="1" outlineLevel="1" thickBot="1">
      <c r="A51" s="164"/>
      <c r="B51" s="163"/>
      <c r="C51" s="29" t="s">
        <v>99</v>
      </c>
      <c r="D51" s="60"/>
      <c r="E51" s="60"/>
      <c r="F51" s="60" t="s">
        <v>71</v>
      </c>
      <c r="G51" s="29" t="s">
        <v>101</v>
      </c>
      <c r="H51" s="50"/>
      <c r="I51" s="50">
        <f t="shared" si="3"/>
        <v>0</v>
      </c>
      <c r="J51" s="45"/>
    </row>
    <row r="52" spans="1:10" ht="15.75" thickBot="1">
      <c r="A52" s="157" t="s">
        <v>39</v>
      </c>
      <c r="B52" s="158"/>
      <c r="C52" s="158"/>
      <c r="D52" s="58"/>
      <c r="E52" s="58"/>
      <c r="F52" s="58"/>
      <c r="G52" s="38"/>
      <c r="H52" s="52"/>
      <c r="I52" s="52">
        <f>SUM(I45:I51)</f>
        <v>0</v>
      </c>
      <c r="J52" s="14"/>
    </row>
    <row r="53" spans="1:10" ht="15.75" thickBot="1">
      <c r="A53" s="157" t="s">
        <v>8</v>
      </c>
      <c r="B53" s="158"/>
      <c r="C53" s="158"/>
      <c r="D53" s="158"/>
      <c r="E53" s="158"/>
      <c r="F53" s="158"/>
      <c r="G53" s="159"/>
      <c r="H53" s="52"/>
      <c r="I53" s="52">
        <f>(I40*15)/45</f>
        <v>0</v>
      </c>
      <c r="J53" s="14"/>
    </row>
    <row r="54" spans="1:10" ht="15.75" thickBot="1">
      <c r="A54" s="44" t="s">
        <v>33</v>
      </c>
      <c r="B54" s="40"/>
      <c r="C54" s="40"/>
      <c r="D54" s="62"/>
      <c r="E54" s="62"/>
      <c r="F54" s="62"/>
      <c r="G54" s="42"/>
      <c r="H54" s="41"/>
      <c r="I54" s="41"/>
      <c r="J54" s="43"/>
    </row>
    <row r="55" spans="1:10" ht="25.5" customHeight="1" thickBot="1">
      <c r="A55" s="160" t="s">
        <v>0</v>
      </c>
      <c r="B55" s="160" t="s">
        <v>23</v>
      </c>
      <c r="C55" s="160" t="s">
        <v>24</v>
      </c>
      <c r="D55" s="154" t="s">
        <v>67</v>
      </c>
      <c r="E55" s="155"/>
      <c r="F55" s="156"/>
      <c r="G55" s="160" t="s">
        <v>37</v>
      </c>
      <c r="H55" s="124"/>
      <c r="I55" s="124"/>
      <c r="J55" s="160" t="s">
        <v>2</v>
      </c>
    </row>
    <row r="56" spans="1:10" ht="36.75" thickBot="1">
      <c r="A56" s="161"/>
      <c r="B56" s="161"/>
      <c r="C56" s="161"/>
      <c r="D56" s="55" t="s">
        <v>68</v>
      </c>
      <c r="E56" s="55" t="s">
        <v>69</v>
      </c>
      <c r="F56" s="55" t="s">
        <v>70</v>
      </c>
      <c r="G56" s="161"/>
      <c r="H56" s="125"/>
      <c r="I56" s="125"/>
      <c r="J56" s="161"/>
    </row>
    <row r="57" spans="1:10" ht="44.45" customHeight="1" outlineLevel="1" thickBot="1">
      <c r="A57" s="165" t="s">
        <v>133</v>
      </c>
      <c r="B57" s="168" t="s">
        <v>34</v>
      </c>
      <c r="C57" s="28" t="s">
        <v>138</v>
      </c>
      <c r="D57" s="64" t="s">
        <v>71</v>
      </c>
      <c r="E57" s="64" t="s">
        <v>71</v>
      </c>
      <c r="F57" s="64" t="s">
        <v>71</v>
      </c>
      <c r="G57" s="24" t="s">
        <v>102</v>
      </c>
      <c r="H57" s="50"/>
      <c r="I57" s="50">
        <f t="shared" ref="I57:I60" si="5">IF(H57="Lograda",5, IF(H57="Parcialmente lograda",3, IF(H57="No lograda",0, IF(H57="",0))))</f>
        <v>0</v>
      </c>
      <c r="J57" s="30"/>
    </row>
    <row r="58" spans="1:10" ht="46.9" customHeight="1" outlineLevel="1" thickBot="1">
      <c r="A58" s="164"/>
      <c r="B58" s="169"/>
      <c r="C58" s="22" t="s">
        <v>103</v>
      </c>
      <c r="D58" s="60"/>
      <c r="E58" s="60"/>
      <c r="F58" s="60" t="s">
        <v>71</v>
      </c>
      <c r="G58" s="29" t="s">
        <v>139</v>
      </c>
      <c r="H58" s="50"/>
      <c r="I58" s="50">
        <f t="shared" si="5"/>
        <v>0</v>
      </c>
      <c r="J58" s="31"/>
    </row>
    <row r="59" spans="1:10" ht="72.75" outlineLevel="1" thickBot="1">
      <c r="A59" s="164"/>
      <c r="B59" s="170" t="s">
        <v>35</v>
      </c>
      <c r="C59" s="16" t="s">
        <v>184</v>
      </c>
      <c r="D59" s="50" t="s">
        <v>71</v>
      </c>
      <c r="E59" s="50" t="s">
        <v>71</v>
      </c>
      <c r="F59" s="50" t="s">
        <v>71</v>
      </c>
      <c r="G59" s="188" t="s">
        <v>104</v>
      </c>
      <c r="H59" s="50"/>
      <c r="I59" s="50">
        <f t="shared" si="5"/>
        <v>0</v>
      </c>
      <c r="J59" s="45"/>
    </row>
    <row r="60" spans="1:10" ht="48.75" outlineLevel="1" thickBot="1">
      <c r="A60" s="164"/>
      <c r="B60" s="171"/>
      <c r="C60" s="16" t="s">
        <v>63</v>
      </c>
      <c r="D60" s="50"/>
      <c r="E60" s="50"/>
      <c r="F60" s="50" t="s">
        <v>71</v>
      </c>
      <c r="G60" s="189" t="s">
        <v>105</v>
      </c>
      <c r="H60" s="50"/>
      <c r="I60" s="50">
        <f t="shared" si="5"/>
        <v>0</v>
      </c>
      <c r="J60" s="18"/>
    </row>
    <row r="61" spans="1:10" ht="15.75" thickBot="1">
      <c r="A61" s="157" t="s">
        <v>40</v>
      </c>
      <c r="B61" s="158"/>
      <c r="C61" s="158"/>
      <c r="D61" s="158"/>
      <c r="E61" s="158"/>
      <c r="F61" s="158"/>
      <c r="G61" s="38"/>
      <c r="H61" s="52"/>
      <c r="I61" s="52">
        <f>SUM(I57:I60)</f>
        <v>0</v>
      </c>
      <c r="J61" s="14"/>
    </row>
    <row r="62" spans="1:10" ht="15.75" thickBot="1">
      <c r="A62" s="157" t="s">
        <v>8</v>
      </c>
      <c r="B62" s="158"/>
      <c r="C62" s="158"/>
      <c r="D62" s="158"/>
      <c r="E62" s="158"/>
      <c r="F62" s="158"/>
      <c r="G62" s="159"/>
      <c r="H62" s="52"/>
      <c r="I62" s="52">
        <f>(I40*15)/45</f>
        <v>0</v>
      </c>
      <c r="J62" s="14"/>
    </row>
    <row r="63" spans="1:10" ht="15.75" thickBot="1">
      <c r="A63" s="132" t="s">
        <v>72</v>
      </c>
      <c r="B63" s="133"/>
      <c r="C63" s="133"/>
      <c r="D63" s="134"/>
      <c r="E63" s="134"/>
      <c r="F63" s="134"/>
      <c r="G63" s="133"/>
      <c r="H63" s="135"/>
      <c r="I63" s="136">
        <f>I16+I27+I40+I52+I61</f>
        <v>0</v>
      </c>
      <c r="J63" s="137" t="s">
        <v>10</v>
      </c>
    </row>
    <row r="64" spans="1:10" ht="15.75" thickBot="1">
      <c r="A64" s="175" t="s">
        <v>9</v>
      </c>
      <c r="B64" s="176"/>
      <c r="C64" s="176"/>
      <c r="D64" s="176"/>
      <c r="E64" s="176"/>
      <c r="F64" s="176"/>
      <c r="G64" s="176"/>
      <c r="H64" s="177"/>
      <c r="I64" s="138">
        <f>I63*100/160</f>
        <v>0</v>
      </c>
      <c r="J64" s="139" t="str">
        <f>IF( I64&gt;=80, "ORO",IF(I64&gt;=70,"PLATA",IF(I64&gt;=60,"BRONCE",IF(I64&lt;60, "No todavía"))))</f>
        <v>No todavía</v>
      </c>
    </row>
    <row r="65" spans="1:10">
      <c r="A65" s="140"/>
    </row>
    <row r="66" spans="1:10">
      <c r="A66" s="174" t="s">
        <v>11</v>
      </c>
      <c r="B66" s="174"/>
      <c r="C66" s="174"/>
      <c r="D66" s="174"/>
      <c r="E66" s="174"/>
      <c r="F66" s="174"/>
      <c r="G66" s="174"/>
      <c r="H66" s="174"/>
      <c r="I66" s="174"/>
      <c r="J66" s="174"/>
    </row>
    <row r="67" spans="1:10">
      <c r="A67" s="174"/>
      <c r="B67" s="174"/>
      <c r="C67" s="174"/>
      <c r="D67" s="174"/>
      <c r="E67" s="174"/>
      <c r="F67" s="174"/>
      <c r="G67" s="174"/>
      <c r="H67" s="174"/>
      <c r="I67" s="174"/>
      <c r="J67" s="174"/>
    </row>
    <row r="68" spans="1:10">
      <c r="A68" s="174"/>
      <c r="B68" s="174"/>
      <c r="C68" s="174"/>
      <c r="D68" s="174"/>
      <c r="E68" s="174"/>
      <c r="F68" s="174"/>
      <c r="G68" s="174"/>
      <c r="H68" s="174"/>
      <c r="I68" s="174"/>
      <c r="J68" s="174"/>
    </row>
    <row r="69" spans="1:10">
      <c r="A69" s="140"/>
    </row>
  </sheetData>
  <autoFilter ref="A8:J64">
    <filterColumn colId="7"/>
  </autoFilter>
  <dataConsolidate/>
  <mergeCells count="63">
    <mergeCell ref="A6:G6"/>
    <mergeCell ref="A21:A26"/>
    <mergeCell ref="B21:B22"/>
    <mergeCell ref="B23:B24"/>
    <mergeCell ref="B25:B26"/>
    <mergeCell ref="G19:G20"/>
    <mergeCell ref="A66:J68"/>
    <mergeCell ref="A64:H64"/>
    <mergeCell ref="A9:A15"/>
    <mergeCell ref="A27:C27"/>
    <mergeCell ref="C43:C44"/>
    <mergeCell ref="G30:G31"/>
    <mergeCell ref="J30:J31"/>
    <mergeCell ref="A43:A44"/>
    <mergeCell ref="B43:B44"/>
    <mergeCell ref="B32:B33"/>
    <mergeCell ref="B34:B36"/>
    <mergeCell ref="A41:G41"/>
    <mergeCell ref="G43:G44"/>
    <mergeCell ref="A30:A31"/>
    <mergeCell ref="B30:B31"/>
    <mergeCell ref="B45:B47"/>
    <mergeCell ref="J19:J20"/>
    <mergeCell ref="A17:G17"/>
    <mergeCell ref="C7:C8"/>
    <mergeCell ref="B9:B11"/>
    <mergeCell ref="G7:G8"/>
    <mergeCell ref="C19:C20"/>
    <mergeCell ref="H7:H8"/>
    <mergeCell ref="I7:I8"/>
    <mergeCell ref="D19:F19"/>
    <mergeCell ref="B12:B13"/>
    <mergeCell ref="B14:B15"/>
    <mergeCell ref="B19:B20"/>
    <mergeCell ref="A62:G62"/>
    <mergeCell ref="C55:C56"/>
    <mergeCell ref="B57:B58"/>
    <mergeCell ref="A57:A60"/>
    <mergeCell ref="B59:B60"/>
    <mergeCell ref="J55:J56"/>
    <mergeCell ref="J43:J44"/>
    <mergeCell ref="A7:A8"/>
    <mergeCell ref="B7:B8"/>
    <mergeCell ref="A28:G28"/>
    <mergeCell ref="C30:C31"/>
    <mergeCell ref="A45:A51"/>
    <mergeCell ref="A55:A56"/>
    <mergeCell ref="B55:B56"/>
    <mergeCell ref="A53:G53"/>
    <mergeCell ref="A32:A39"/>
    <mergeCell ref="B37:B39"/>
    <mergeCell ref="A52:C52"/>
    <mergeCell ref="J7:J8"/>
    <mergeCell ref="A19:A20"/>
    <mergeCell ref="D7:F7"/>
    <mergeCell ref="D30:F30"/>
    <mergeCell ref="D43:F43"/>
    <mergeCell ref="D55:F55"/>
    <mergeCell ref="A61:F61"/>
    <mergeCell ref="A40:G40"/>
    <mergeCell ref="G55:G56"/>
    <mergeCell ref="B48:B49"/>
    <mergeCell ref="B50:B51"/>
  </mergeCells>
  <pageMargins left="0.25" right="0.25" top="0.75" bottom="0.75" header="0.3" footer="0.3"/>
  <pageSetup paperSize="5"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Sheet2!$A$2:$A$5</xm:f>
          </x14:formula1>
          <xm:sqref>H32:H39 H57:H60 H21:H26 H45:H51 H9:H15</xm:sqref>
        </x14:dataValidation>
      </x14:dataValidations>
    </ext>
  </extLst>
</worksheet>
</file>

<file path=xl/worksheets/sheet2.xml><?xml version="1.0" encoding="utf-8"?>
<worksheet xmlns="http://schemas.openxmlformats.org/spreadsheetml/2006/main" xmlns:r="http://schemas.openxmlformats.org/officeDocument/2006/relationships">
  <dimension ref="A1:C14"/>
  <sheetViews>
    <sheetView workbookViewId="0">
      <selection activeCell="E10" sqref="E10:E11"/>
    </sheetView>
  </sheetViews>
  <sheetFormatPr baseColWidth="10" defaultColWidth="9.140625" defaultRowHeight="15"/>
  <cols>
    <col min="1" max="1" width="62.5703125" customWidth="1"/>
    <col min="2" max="2" width="19.7109375" style="2" customWidth="1"/>
    <col min="3" max="3" width="38.85546875" customWidth="1"/>
  </cols>
  <sheetData>
    <row r="1" spans="1:3" s="8" customFormat="1" ht="40.9" customHeight="1">
      <c r="A1" s="68" t="s">
        <v>20</v>
      </c>
      <c r="B1" s="120"/>
      <c r="C1" s="7"/>
    </row>
    <row r="2" spans="1:3" s="8" customFormat="1" ht="16.5">
      <c r="A2" s="69" t="s">
        <v>21</v>
      </c>
      <c r="B2" s="121"/>
      <c r="C2" s="9"/>
    </row>
    <row r="3" spans="1:3" s="8" customFormat="1" ht="16.5">
      <c r="A3" s="69" t="s">
        <v>79</v>
      </c>
      <c r="B3" s="121"/>
      <c r="C3" s="9"/>
    </row>
    <row r="4" spans="1:3" ht="50.45" customHeight="1">
      <c r="A4" s="112" t="s">
        <v>57</v>
      </c>
      <c r="B4" s="112" t="s">
        <v>115</v>
      </c>
      <c r="C4" s="112" t="s">
        <v>80</v>
      </c>
    </row>
    <row r="5" spans="1:3" s="1" customFormat="1" ht="50.25" customHeight="1">
      <c r="A5" s="82" t="s">
        <v>147</v>
      </c>
      <c r="B5" s="122" t="s">
        <v>116</v>
      </c>
      <c r="C5" s="82" t="s">
        <v>148</v>
      </c>
    </row>
    <row r="6" spans="1:3" ht="31.5" customHeight="1">
      <c r="A6" s="83" t="s">
        <v>113</v>
      </c>
      <c r="B6" s="123" t="s">
        <v>117</v>
      </c>
      <c r="C6" s="117" t="s">
        <v>149</v>
      </c>
    </row>
    <row r="7" spans="1:3" s="1" customFormat="1" ht="27" customHeight="1">
      <c r="A7" s="83" t="s">
        <v>114</v>
      </c>
      <c r="B7" s="123" t="s">
        <v>117</v>
      </c>
      <c r="C7" s="118" t="s">
        <v>150</v>
      </c>
    </row>
    <row r="8" spans="1:3" s="1" customFormat="1" ht="26.25" customHeight="1">
      <c r="A8" s="83" t="s">
        <v>126</v>
      </c>
      <c r="B8" s="123" t="s">
        <v>117</v>
      </c>
      <c r="C8" s="118" t="s">
        <v>150</v>
      </c>
    </row>
    <row r="9" spans="1:3" ht="26.25" customHeight="1">
      <c r="A9" s="83" t="s">
        <v>77</v>
      </c>
      <c r="B9" s="123" t="s">
        <v>119</v>
      </c>
      <c r="C9" s="118" t="s">
        <v>151</v>
      </c>
    </row>
    <row r="10" spans="1:3" ht="39" customHeight="1">
      <c r="A10" s="84" t="s">
        <v>76</v>
      </c>
      <c r="B10" s="122" t="s">
        <v>118</v>
      </c>
      <c r="C10" s="118" t="s">
        <v>152</v>
      </c>
    </row>
    <row r="11" spans="1:3" ht="66.75" customHeight="1">
      <c r="A11" s="83" t="s">
        <v>112</v>
      </c>
      <c r="B11" s="123" t="s">
        <v>117</v>
      </c>
      <c r="C11" s="118" t="s">
        <v>153</v>
      </c>
    </row>
    <row r="12" spans="1:3" ht="32.25" customHeight="1">
      <c r="A12" s="83" t="s">
        <v>78</v>
      </c>
      <c r="B12" s="123" t="s">
        <v>117</v>
      </c>
      <c r="C12" s="118" t="s">
        <v>154</v>
      </c>
    </row>
    <row r="13" spans="1:3" ht="23.45" customHeight="1">
      <c r="A13" s="83" t="s">
        <v>124</v>
      </c>
      <c r="B13" s="123" t="s">
        <v>116</v>
      </c>
      <c r="C13" s="119"/>
    </row>
    <row r="14" spans="1:3" ht="23.45" customHeight="1">
      <c r="A14" s="83" t="s">
        <v>125</v>
      </c>
      <c r="B14" s="123" t="s">
        <v>117</v>
      </c>
      <c r="C14" s="83"/>
    </row>
  </sheetData>
  <pageMargins left="0.7" right="0.7" top="0.75" bottom="0.75" header="0.3" footer="0.3"/>
  <pageSetup orientation="portrait" horizontalDpi="0" verticalDpi="0" r:id="rId1"/>
  <drawing r:id="rId2"/>
</worksheet>
</file>

<file path=xl/worksheets/sheet3.xml><?xml version="1.0" encoding="utf-8"?>
<worksheet xmlns="http://schemas.openxmlformats.org/spreadsheetml/2006/main" xmlns:r="http://schemas.openxmlformats.org/officeDocument/2006/relationships">
  <dimension ref="A1:C11"/>
  <sheetViews>
    <sheetView workbookViewId="0">
      <selection activeCell="C8" sqref="C8"/>
    </sheetView>
  </sheetViews>
  <sheetFormatPr baseColWidth="10" defaultColWidth="9.140625" defaultRowHeight="15"/>
  <cols>
    <col min="1" max="1" width="49.7109375" customWidth="1"/>
    <col min="2" max="2" width="66.42578125" customWidth="1"/>
    <col min="3" max="3" width="17.5703125" customWidth="1"/>
  </cols>
  <sheetData>
    <row r="1" spans="1:3" ht="34.9" customHeight="1">
      <c r="A1" s="68" t="s">
        <v>20</v>
      </c>
      <c r="B1" s="7"/>
    </row>
    <row r="2" spans="1:3" ht="16.5">
      <c r="A2" s="69" t="s">
        <v>21</v>
      </c>
      <c r="B2" s="9"/>
    </row>
    <row r="3" spans="1:3" ht="16.5">
      <c r="A3" s="69" t="s">
        <v>81</v>
      </c>
      <c r="B3" s="9"/>
    </row>
    <row r="4" spans="1:3">
      <c r="A4" s="113" t="s">
        <v>24</v>
      </c>
      <c r="B4" s="113" t="s">
        <v>84</v>
      </c>
      <c r="C4" s="1"/>
    </row>
    <row r="5" spans="1:3" ht="90" customHeight="1" thickBot="1">
      <c r="A5" s="10" t="s">
        <v>146</v>
      </c>
      <c r="B5" s="77" t="s">
        <v>166</v>
      </c>
    </row>
    <row r="6" spans="1:3" ht="51.75" customHeight="1">
      <c r="A6" s="75" t="s">
        <v>65</v>
      </c>
      <c r="B6" s="77" t="s">
        <v>172</v>
      </c>
    </row>
    <row r="7" spans="1:3" ht="60" customHeight="1">
      <c r="A7" s="76" t="s">
        <v>129</v>
      </c>
      <c r="B7" s="77" t="s">
        <v>172</v>
      </c>
    </row>
    <row r="8" spans="1:3" ht="253.5" customHeight="1">
      <c r="A8" s="75" t="s">
        <v>66</v>
      </c>
      <c r="B8" s="77" t="s">
        <v>183</v>
      </c>
    </row>
    <row r="9" spans="1:3" ht="59.25" customHeight="1">
      <c r="A9" s="77" t="s">
        <v>142</v>
      </c>
      <c r="B9" s="77" t="s">
        <v>167</v>
      </c>
    </row>
    <row r="10" spans="1:3" ht="72.75">
      <c r="A10" s="74" t="s">
        <v>42</v>
      </c>
      <c r="B10" s="77" t="s">
        <v>168</v>
      </c>
    </row>
    <row r="11" spans="1:3" ht="36">
      <c r="A11" s="74" t="s">
        <v>43</v>
      </c>
      <c r="B11" s="70"/>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dimension ref="A1:B10"/>
  <sheetViews>
    <sheetView workbookViewId="0">
      <selection activeCell="B6" sqref="B6"/>
    </sheetView>
  </sheetViews>
  <sheetFormatPr baseColWidth="10" defaultColWidth="9.140625" defaultRowHeight="15"/>
  <cols>
    <col min="1" max="1" width="48.7109375" customWidth="1"/>
    <col min="2" max="2" width="49.140625" customWidth="1"/>
  </cols>
  <sheetData>
    <row r="1" spans="1:2" ht="35.450000000000003" customHeight="1">
      <c r="A1" s="103" t="s">
        <v>20</v>
      </c>
      <c r="B1" s="104"/>
    </row>
    <row r="2" spans="1:2" ht="16.899999999999999" customHeight="1">
      <c r="A2" s="105" t="s">
        <v>21</v>
      </c>
      <c r="B2" s="106"/>
    </row>
    <row r="3" spans="1:2" ht="16.899999999999999" customHeight="1">
      <c r="A3" s="107" t="s">
        <v>81</v>
      </c>
      <c r="B3" s="108"/>
    </row>
    <row r="4" spans="1:2" s="1" customFormat="1">
      <c r="A4" s="113" t="s">
        <v>24</v>
      </c>
      <c r="B4" s="113" t="s">
        <v>84</v>
      </c>
    </row>
    <row r="5" spans="1:2" ht="24.75">
      <c r="A5" s="101" t="s">
        <v>44</v>
      </c>
      <c r="B5" s="102"/>
    </row>
    <row r="6" spans="1:2" ht="60.75">
      <c r="A6" s="78" t="s">
        <v>51</v>
      </c>
      <c r="B6" s="79" t="s">
        <v>174</v>
      </c>
    </row>
    <row r="7" spans="1:2" ht="36.75">
      <c r="A7" s="78" t="s">
        <v>45</v>
      </c>
      <c r="B7" s="70"/>
    </row>
    <row r="8" spans="1:2" ht="36.75">
      <c r="A8" s="78" t="s">
        <v>46</v>
      </c>
      <c r="B8" s="70"/>
    </row>
    <row r="9" spans="1:2" ht="96">
      <c r="A9" s="79" t="s">
        <v>47</v>
      </c>
      <c r="B9" s="79" t="s">
        <v>173</v>
      </c>
    </row>
    <row r="10" spans="1:2" ht="72.75">
      <c r="A10" s="78" t="s">
        <v>52</v>
      </c>
      <c r="B10" s="78" t="s">
        <v>171</v>
      </c>
    </row>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dimension ref="A1:B68"/>
  <sheetViews>
    <sheetView topLeftCell="A7" workbookViewId="0">
      <selection activeCell="B10" sqref="B10"/>
    </sheetView>
  </sheetViews>
  <sheetFormatPr baseColWidth="10" defaultColWidth="9.140625" defaultRowHeight="15"/>
  <cols>
    <col min="1" max="1" width="27" customWidth="1"/>
    <col min="2" max="2" width="71.28515625" style="1" customWidth="1"/>
    <col min="3" max="3" width="8.85546875" customWidth="1"/>
  </cols>
  <sheetData>
    <row r="1" spans="1:2" s="1" customFormat="1" ht="43.9" customHeight="1">
      <c r="A1" s="103" t="s">
        <v>20</v>
      </c>
      <c r="B1" s="109"/>
    </row>
    <row r="2" spans="1:2" s="1" customFormat="1" ht="16.5">
      <c r="A2" s="105" t="s">
        <v>21</v>
      </c>
      <c r="B2" s="110"/>
    </row>
    <row r="3" spans="1:2" s="1" customFormat="1" ht="30.6" customHeight="1">
      <c r="A3" s="107" t="s">
        <v>82</v>
      </c>
      <c r="B3" s="111"/>
    </row>
    <row r="4" spans="1:2" ht="15.75" thickBot="1">
      <c r="A4" s="114" t="s">
        <v>24</v>
      </c>
      <c r="B4" s="115" t="s">
        <v>83</v>
      </c>
    </row>
    <row r="5" spans="1:2" ht="61.9" customHeight="1">
      <c r="A5" s="99" t="s">
        <v>53</v>
      </c>
      <c r="B5" s="100"/>
    </row>
    <row r="6" spans="1:2" ht="61.9" customHeight="1" thickBot="1">
      <c r="A6" s="87" t="s">
        <v>48</v>
      </c>
      <c r="B6" s="88"/>
    </row>
    <row r="7" spans="1:2" ht="61.9" customHeight="1">
      <c r="A7" s="93" t="s">
        <v>49</v>
      </c>
      <c r="B7" s="185" t="s">
        <v>176</v>
      </c>
    </row>
    <row r="8" spans="1:2" ht="61.9" customHeight="1">
      <c r="A8" s="85" t="s">
        <v>50</v>
      </c>
      <c r="B8" s="186"/>
    </row>
    <row r="9" spans="1:2" ht="186.75" customHeight="1" thickBot="1">
      <c r="A9" s="97" t="s">
        <v>175</v>
      </c>
      <c r="B9" s="98" t="s">
        <v>177</v>
      </c>
    </row>
    <row r="10" spans="1:2" ht="101.25" customHeight="1">
      <c r="A10" s="89" t="s">
        <v>56</v>
      </c>
      <c r="B10" s="94" t="s">
        <v>182</v>
      </c>
    </row>
    <row r="11" spans="1:2" ht="61.9" customHeight="1">
      <c r="A11" s="95" t="s">
        <v>54</v>
      </c>
      <c r="B11" s="152" t="s">
        <v>180</v>
      </c>
    </row>
    <row r="12" spans="1:2" ht="61.9" customHeight="1" thickBot="1">
      <c r="A12" s="96" t="s">
        <v>178</v>
      </c>
      <c r="B12" s="153" t="s">
        <v>181</v>
      </c>
    </row>
    <row r="13" spans="1:2" ht="17.45" customHeight="1"/>
    <row r="14" spans="1:2" ht="17.45" customHeight="1"/>
    <row r="15" spans="1:2" ht="17.45" customHeight="1"/>
    <row r="16" spans="1:2" ht="17.45" customHeight="1"/>
    <row r="17" ht="17.45" customHeight="1"/>
    <row r="18" ht="17.45" customHeight="1"/>
    <row r="19" ht="17.45" customHeight="1"/>
    <row r="20" ht="17.45" customHeight="1"/>
    <row r="21" ht="17.45" customHeight="1"/>
    <row r="22" ht="17.45" customHeight="1"/>
    <row r="23" ht="17.45" customHeight="1"/>
    <row r="24" ht="17.45" customHeight="1"/>
    <row r="25" ht="17.45" customHeight="1"/>
    <row r="26" ht="17.45" customHeight="1"/>
    <row r="27" ht="17.45" customHeight="1"/>
    <row r="28" ht="17.45" customHeight="1"/>
    <row r="29" ht="17.45" customHeight="1"/>
    <row r="30" ht="17.45" customHeight="1"/>
    <row r="31" ht="17.45" customHeight="1"/>
    <row r="32" ht="17.45" customHeight="1"/>
    <row r="33" ht="17.45" customHeight="1"/>
    <row r="34" ht="17.45" customHeight="1"/>
    <row r="35" ht="17.45" customHeight="1"/>
    <row r="36" ht="44.45" customHeight="1"/>
    <row r="37" ht="17.45" customHeight="1"/>
    <row r="38" ht="17.45" customHeight="1"/>
    <row r="39" ht="17.45" customHeight="1"/>
    <row r="40" ht="17.45" customHeight="1"/>
    <row r="41" ht="17.45" customHeight="1"/>
    <row r="42" ht="17.45" customHeight="1"/>
    <row r="43" ht="17.45" customHeight="1"/>
    <row r="44" ht="17.45" customHeight="1"/>
    <row r="45" ht="17.45" customHeight="1"/>
    <row r="46" ht="17.45" customHeight="1"/>
    <row r="47" ht="17.45" customHeight="1"/>
    <row r="48" s="1" customFormat="1" ht="17.45" customHeight="1"/>
    <row r="49" s="1" customFormat="1" ht="17.45" customHeight="1"/>
    <row r="50" s="1" customFormat="1" ht="48" customHeight="1"/>
    <row r="51" s="1" customFormat="1" ht="48" customHeight="1"/>
    <row r="52" s="1" customFormat="1" ht="48" customHeight="1"/>
    <row r="53" s="1" customFormat="1" ht="48" customHeight="1"/>
    <row r="54" s="1" customFormat="1" ht="48" customHeight="1"/>
    <row r="55" s="1" customFormat="1" ht="48" customHeight="1"/>
    <row r="56" s="1" customFormat="1" ht="48" customHeight="1"/>
    <row r="57" s="1" customFormat="1" ht="48" customHeight="1"/>
    <row r="58" s="1" customFormat="1" ht="48" customHeight="1"/>
    <row r="59" s="1" customFormat="1" ht="48" customHeight="1"/>
    <row r="60" s="1" customFormat="1" ht="48" customHeight="1"/>
    <row r="61" s="1" customFormat="1" ht="48" customHeight="1"/>
    <row r="62" s="1" customFormat="1" ht="48" customHeight="1"/>
    <row r="63" s="1" customFormat="1" ht="48" customHeight="1"/>
    <row r="64" s="1" customFormat="1" ht="48" customHeight="1"/>
    <row r="65" s="1" customFormat="1" ht="48" customHeight="1"/>
    <row r="66" s="1" customFormat="1" ht="48" customHeight="1"/>
    <row r="67" s="1" customFormat="1" ht="48" customHeight="1"/>
    <row r="68" s="1" customFormat="1" ht="48" customHeight="1"/>
  </sheetData>
  <mergeCells count="1">
    <mergeCell ref="B7:B8"/>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dimension ref="A1:B11"/>
  <sheetViews>
    <sheetView topLeftCell="A4" workbookViewId="0">
      <selection activeCell="E9" sqref="E9"/>
    </sheetView>
  </sheetViews>
  <sheetFormatPr baseColWidth="10" defaultColWidth="9.140625" defaultRowHeight="15"/>
  <cols>
    <col min="1" max="1" width="43.7109375" style="1" customWidth="1"/>
    <col min="2" max="2" width="76.28515625" customWidth="1"/>
  </cols>
  <sheetData>
    <row r="1" spans="1:2" ht="35.450000000000003" customHeight="1">
      <c r="A1" s="71" t="s">
        <v>20</v>
      </c>
      <c r="B1" s="72"/>
    </row>
    <row r="2" spans="1:2" ht="16.5">
      <c r="A2" s="73" t="s">
        <v>21</v>
      </c>
      <c r="B2" s="72"/>
    </row>
    <row r="3" spans="1:2" s="1" customFormat="1" ht="16.5">
      <c r="A3" s="73" t="s">
        <v>82</v>
      </c>
      <c r="B3" s="72"/>
    </row>
    <row r="4" spans="1:2" s="1" customFormat="1" ht="15.75" thickBot="1">
      <c r="A4" s="116" t="s">
        <v>24</v>
      </c>
      <c r="B4" s="116" t="s">
        <v>85</v>
      </c>
    </row>
    <row r="5" spans="1:2" s="1" customFormat="1" ht="45" customHeight="1" thickBot="1">
      <c r="A5" s="89" t="s">
        <v>58</v>
      </c>
      <c r="B5" s="192" t="s">
        <v>187</v>
      </c>
    </row>
    <row r="6" spans="1:2" s="1" customFormat="1" ht="55.5" customHeight="1">
      <c r="A6" s="86" t="s">
        <v>188</v>
      </c>
      <c r="B6" s="185" t="s">
        <v>190</v>
      </c>
    </row>
    <row r="7" spans="1:2" s="1" customFormat="1" ht="41.25" customHeight="1" thickBot="1">
      <c r="A7" s="90" t="s">
        <v>189</v>
      </c>
      <c r="B7" s="191"/>
    </row>
    <row r="8" spans="1:2" s="1" customFormat="1" ht="60.75">
      <c r="A8" s="91" t="s">
        <v>60</v>
      </c>
      <c r="B8" s="94" t="s">
        <v>194</v>
      </c>
    </row>
    <row r="9" spans="1:2" s="1" customFormat="1" ht="132.75" thickBot="1">
      <c r="A9" s="87" t="s">
        <v>61</v>
      </c>
      <c r="B9" s="192" t="s">
        <v>191</v>
      </c>
    </row>
    <row r="10" spans="1:2" s="1" customFormat="1" ht="63.75" customHeight="1">
      <c r="A10" s="92" t="s">
        <v>62</v>
      </c>
      <c r="B10" s="193" t="s">
        <v>193</v>
      </c>
    </row>
    <row r="11" spans="1:2" s="1" customFormat="1" ht="58.5" customHeight="1" thickBot="1">
      <c r="A11" s="87" t="s">
        <v>192</v>
      </c>
      <c r="B11" s="194"/>
    </row>
  </sheetData>
  <mergeCells count="2">
    <mergeCell ref="B10:B11"/>
    <mergeCell ref="B6:B7"/>
  </mergeCells>
  <pageMargins left="0.7" right="0.7" top="0.75" bottom="0.75" header="0.3" footer="0.3"/>
  <pageSetup orientation="portrait" verticalDpi="0" r:id="rId1"/>
  <drawing r:id="rId2"/>
</worksheet>
</file>

<file path=xl/worksheets/sheet7.xml><?xml version="1.0" encoding="utf-8"?>
<worksheet xmlns="http://schemas.openxmlformats.org/spreadsheetml/2006/main" xmlns:r="http://schemas.openxmlformats.org/officeDocument/2006/relationships">
  <dimension ref="A1:C8"/>
  <sheetViews>
    <sheetView workbookViewId="0">
      <selection activeCell="B18" sqref="B18"/>
    </sheetView>
  </sheetViews>
  <sheetFormatPr baseColWidth="10" defaultColWidth="9.140625" defaultRowHeight="15"/>
  <cols>
    <col min="1" max="1" width="49.7109375" style="1" customWidth="1"/>
    <col min="2" max="2" width="52.28515625" style="1" customWidth="1"/>
  </cols>
  <sheetData>
    <row r="1" spans="1:3" ht="63" customHeight="1">
      <c r="A1" s="68" t="s">
        <v>20</v>
      </c>
      <c r="B1" s="7"/>
    </row>
    <row r="2" spans="1:3" ht="16.5">
      <c r="A2" s="69" t="s">
        <v>21</v>
      </c>
      <c r="B2" s="9"/>
    </row>
    <row r="3" spans="1:3" ht="16.5">
      <c r="A3" s="69" t="s">
        <v>81</v>
      </c>
      <c r="B3" s="9"/>
    </row>
    <row r="4" spans="1:3">
      <c r="A4" s="116" t="s">
        <v>24</v>
      </c>
      <c r="B4" s="116" t="s">
        <v>84</v>
      </c>
      <c r="C4" s="1" t="s">
        <v>155</v>
      </c>
    </row>
    <row r="5" spans="1:3" ht="59.25" customHeight="1">
      <c r="A5" s="80" t="s">
        <v>138</v>
      </c>
      <c r="B5" s="81" t="s">
        <v>186</v>
      </c>
    </row>
    <row r="6" spans="1:3" ht="39.75" customHeight="1">
      <c r="A6" s="75" t="s">
        <v>64</v>
      </c>
      <c r="B6" s="70"/>
    </row>
    <row r="7" spans="1:3" ht="66.75" customHeight="1">
      <c r="A7" s="81" t="s">
        <v>184</v>
      </c>
      <c r="B7" s="81" t="s">
        <v>185</v>
      </c>
    </row>
    <row r="8" spans="1:3" ht="36">
      <c r="A8" s="81" t="s">
        <v>63</v>
      </c>
      <c r="B8" s="190"/>
    </row>
  </sheetData>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dimension ref="A1:F9"/>
  <sheetViews>
    <sheetView workbookViewId="0">
      <selection activeCell="H38" sqref="H38"/>
    </sheetView>
  </sheetViews>
  <sheetFormatPr baseColWidth="10" defaultColWidth="9.140625" defaultRowHeight="15"/>
  <cols>
    <col min="1" max="1" width="12.5703125" bestFit="1" customWidth="1"/>
    <col min="2" max="2" width="10.7109375" bestFit="1" customWidth="1"/>
    <col min="4" max="4" width="11.140625" style="1" bestFit="1" customWidth="1"/>
  </cols>
  <sheetData>
    <row r="1" spans="1:6">
      <c r="A1" s="6" t="s">
        <v>3</v>
      </c>
      <c r="B1" s="6" t="s">
        <v>5</v>
      </c>
      <c r="C1" s="6" t="s">
        <v>4</v>
      </c>
      <c r="D1" s="6" t="s">
        <v>16</v>
      </c>
      <c r="E1" s="6" t="s">
        <v>7</v>
      </c>
      <c r="F1" s="2"/>
    </row>
    <row r="2" spans="1:6">
      <c r="A2">
        <v>1</v>
      </c>
      <c r="B2">
        <v>7</v>
      </c>
      <c r="C2">
        <v>20</v>
      </c>
      <c r="D2" s="1">
        <f>C2*5</f>
        <v>100</v>
      </c>
      <c r="E2" s="3">
        <f>D2/$D$9</f>
        <v>0.19230769230769232</v>
      </c>
    </row>
    <row r="3" spans="1:6">
      <c r="A3">
        <v>2</v>
      </c>
      <c r="B3">
        <v>2</v>
      </c>
      <c r="C3">
        <v>7</v>
      </c>
      <c r="D3" s="1">
        <f t="shared" ref="D3:D8" si="0">C3*5</f>
        <v>35</v>
      </c>
      <c r="E3" s="3">
        <f t="shared" ref="E3:E8" si="1">D3/$D$9</f>
        <v>6.7307692307692304E-2</v>
      </c>
      <c r="F3" s="1"/>
    </row>
    <row r="4" spans="1:6">
      <c r="A4" s="1">
        <v>3</v>
      </c>
      <c r="B4">
        <v>3</v>
      </c>
      <c r="C4">
        <v>22</v>
      </c>
      <c r="D4" s="1">
        <f t="shared" si="0"/>
        <v>110</v>
      </c>
      <c r="E4" s="3">
        <f t="shared" si="1"/>
        <v>0.21153846153846154</v>
      </c>
      <c r="F4" s="1"/>
    </row>
    <row r="5" spans="1:6">
      <c r="A5" s="1">
        <v>4</v>
      </c>
      <c r="B5">
        <v>2</v>
      </c>
      <c r="C5">
        <v>16</v>
      </c>
      <c r="D5" s="1">
        <f t="shared" si="0"/>
        <v>80</v>
      </c>
      <c r="E5" s="3">
        <f t="shared" si="1"/>
        <v>0.15384615384615385</v>
      </c>
      <c r="F5" s="1"/>
    </row>
    <row r="6" spans="1:6">
      <c r="A6" s="1">
        <v>5</v>
      </c>
      <c r="B6">
        <v>3</v>
      </c>
      <c r="C6">
        <v>24</v>
      </c>
      <c r="D6" s="1">
        <f t="shared" si="0"/>
        <v>120</v>
      </c>
      <c r="E6" s="3">
        <f t="shared" si="1"/>
        <v>0.23076923076923078</v>
      </c>
      <c r="F6" s="1"/>
    </row>
    <row r="7" spans="1:6">
      <c r="A7" s="1">
        <v>6</v>
      </c>
      <c r="B7">
        <v>2</v>
      </c>
      <c r="C7">
        <v>10</v>
      </c>
      <c r="D7" s="1">
        <f t="shared" si="0"/>
        <v>50</v>
      </c>
      <c r="E7" s="3">
        <f t="shared" si="1"/>
        <v>9.6153846153846159E-2</v>
      </c>
      <c r="F7" s="1"/>
    </row>
    <row r="8" spans="1:6">
      <c r="A8" s="1">
        <v>7</v>
      </c>
      <c r="B8">
        <v>1</v>
      </c>
      <c r="C8">
        <v>5</v>
      </c>
      <c r="D8" s="1">
        <f t="shared" si="0"/>
        <v>25</v>
      </c>
      <c r="E8" s="3">
        <f t="shared" si="1"/>
        <v>4.807692307692308E-2</v>
      </c>
      <c r="F8" s="1"/>
    </row>
    <row r="9" spans="1:6">
      <c r="A9" s="4" t="s">
        <v>6</v>
      </c>
      <c r="B9" s="4">
        <f>SUM(B2:B8)</f>
        <v>20</v>
      </c>
      <c r="C9" s="4">
        <f>SUM(C2:C8)</f>
        <v>104</v>
      </c>
      <c r="D9" s="4">
        <f>SUM(D2:D8)</f>
        <v>520</v>
      </c>
      <c r="E9" s="5">
        <f>SUM(E2:E8)</f>
        <v>1</v>
      </c>
    </row>
  </sheetData>
  <pageMargins left="0.7" right="0.7" top="0.75" bottom="0.75" header="0.3" footer="0.3"/>
  <pageSetup orientation="portrait" verticalDpi="0" r:id="rId1"/>
</worksheet>
</file>

<file path=xl/worksheets/sheet9.xml><?xml version="1.0" encoding="utf-8"?>
<worksheet xmlns="http://schemas.openxmlformats.org/spreadsheetml/2006/main" xmlns:r="http://schemas.openxmlformats.org/officeDocument/2006/relationships">
  <dimension ref="A1:B5"/>
  <sheetViews>
    <sheetView workbookViewId="0">
      <selection activeCell="A3" sqref="A3"/>
    </sheetView>
  </sheetViews>
  <sheetFormatPr baseColWidth="10" defaultColWidth="9.140625" defaultRowHeight="15"/>
  <cols>
    <col min="1" max="1" width="18.42578125" bestFit="1" customWidth="1"/>
  </cols>
  <sheetData>
    <row r="1" spans="1:2">
      <c r="A1" t="s">
        <v>12</v>
      </c>
    </row>
    <row r="3" spans="1:2">
      <c r="A3" t="s">
        <v>17</v>
      </c>
      <c r="B3" t="s">
        <v>13</v>
      </c>
    </row>
    <row r="4" spans="1:2">
      <c r="A4" t="s">
        <v>18</v>
      </c>
      <c r="B4" t="s">
        <v>14</v>
      </c>
    </row>
    <row r="5" spans="1:2">
      <c r="A5" t="s">
        <v>19</v>
      </c>
      <c r="B5" t="s">
        <v>15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Matriz Indicadores</vt:lpstr>
      <vt:lpstr>Requerimientos Institucionales </vt:lpstr>
      <vt:lpstr>R 1</vt:lpstr>
      <vt:lpstr>R2</vt:lpstr>
      <vt:lpstr>R3</vt:lpstr>
      <vt:lpstr>R4</vt:lpstr>
      <vt:lpstr>R5</vt:lpstr>
      <vt:lpstr>Sheet3</vt:lpstr>
      <vt:lpstr>Sheet2</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Diana Gutierrez</dc:creator>
  <cp:lastModifiedBy>Ivonside</cp:lastModifiedBy>
  <cp:lastPrinted>2018-05-11T20:46:18Z</cp:lastPrinted>
  <dcterms:created xsi:type="dcterms:W3CDTF">2017-03-29T13:31:50Z</dcterms:created>
  <dcterms:modified xsi:type="dcterms:W3CDTF">2018-05-26T22:59:54Z</dcterms:modified>
</cp:coreProperties>
</file>